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epo\ukh$\ИНВЕНТАРИЗАЦИЯ паспорта\паспорта на общ. территорию\"/>
    </mc:Choice>
  </mc:AlternateContent>
  <bookViews>
    <workbookView xWindow="0" yWindow="0" windowWidth="19440" windowHeight="13290" activeTab="3"/>
  </bookViews>
  <sheets>
    <sheet name="л.1" sheetId="1" r:id="rId1"/>
    <sheet name="л.2" sheetId="2" r:id="rId2"/>
    <sheet name="л.3" sheetId="3" r:id="rId3"/>
    <sheet name="л.3 (2)" sheetId="5" r:id="rId4"/>
    <sheet name="л. 4" sheetId="4" r:id="rId5"/>
    <sheet name="л. 5" sheetId="7" r:id="rId6"/>
  </sheets>
  <definedNames>
    <definedName name="_xlnm.Print_Area" localSheetId="5">'л. 5'!$A$1:$H$31</definedName>
  </definedNames>
  <calcPr calcId="152511"/>
</workbook>
</file>

<file path=xl/calcChain.xml><?xml version="1.0" encoding="utf-8"?>
<calcChain xmlns="http://schemas.openxmlformats.org/spreadsheetml/2006/main">
  <c r="H24" i="7" l="1"/>
  <c r="F22" i="7"/>
  <c r="F21" i="7"/>
  <c r="G20" i="7"/>
  <c r="F20" i="7" s="1"/>
  <c r="G18" i="7"/>
  <c r="G24" i="7" s="1"/>
  <c r="F16" i="7"/>
  <c r="F15" i="7"/>
  <c r="F14" i="7"/>
  <c r="H13" i="7"/>
  <c r="H23" i="7" s="1"/>
  <c r="F11" i="7"/>
  <c r="F23" i="7" l="1"/>
  <c r="G23" i="7"/>
  <c r="F24" i="7"/>
  <c r="F18" i="7"/>
  <c r="K44" i="5" l="1"/>
  <c r="G19" i="4" l="1"/>
</calcChain>
</file>

<file path=xl/sharedStrings.xml><?xml version="1.0" encoding="utf-8"?>
<sst xmlns="http://schemas.openxmlformats.org/spreadsheetml/2006/main" count="518" uniqueCount="159">
  <si>
    <t>№ п/п</t>
  </si>
  <si>
    <t>1</t>
  </si>
  <si>
    <t>к Положению об инвентаризационной</t>
  </si>
  <si>
    <t xml:space="preserve">комиссии дворовых и общественных </t>
  </si>
  <si>
    <t xml:space="preserve">                                                                          ОБЩИЕ СВЕДЕНИЯ</t>
  </si>
  <si>
    <t>Экспликация:</t>
  </si>
  <si>
    <t>Условные обозначения:</t>
  </si>
  <si>
    <t>1.1. Экспликация к схеме</t>
  </si>
  <si>
    <t>А. Сооружения:</t>
  </si>
  <si>
    <t>Наименование</t>
  </si>
  <si>
    <t>Кол-во, единиц</t>
  </si>
  <si>
    <t>Площадь, кв. м</t>
  </si>
  <si>
    <t>Вид покрытия</t>
  </si>
  <si>
    <t>Потребность в благоустройстве:</t>
  </si>
  <si>
    <t>Площадь кв. м.</t>
  </si>
  <si>
    <t>Детская площадка</t>
  </si>
  <si>
    <t>Спортплощадка</t>
  </si>
  <si>
    <t>Площадка для отдыха</t>
  </si>
  <si>
    <t>Контейнерная площадка</t>
  </si>
  <si>
    <t>Автостоянка</t>
  </si>
  <si>
    <t>Площадка выгула домашних животных</t>
  </si>
  <si>
    <t>Б. Дорожно-тропиночная сеть:</t>
  </si>
  <si>
    <t>Вид и перечень элементов (оборудования)</t>
  </si>
  <si>
    <t>Проезды</t>
  </si>
  <si>
    <t>Тротуары</t>
  </si>
  <si>
    <t>Пешеходные дорожки</t>
  </si>
  <si>
    <t>Лестницы</t>
  </si>
  <si>
    <t>Отмостки</t>
  </si>
  <si>
    <t>Специальные дорожки (велодорожка и т.д.)</t>
  </si>
  <si>
    <t>Элементы благоустройства территорий по приспособлению для маломобильных групп населения: пандусы, съезды</t>
  </si>
  <si>
    <t>В. Малые архитектурные формы и элементы благоустройства:</t>
  </si>
  <si>
    <t>Потребность в благоустройстве</t>
  </si>
  <si>
    <t>Кол-во</t>
  </si>
  <si>
    <t>Светильники</t>
  </si>
  <si>
    <t>Скамьи</t>
  </si>
  <si>
    <t>Урны</t>
  </si>
  <si>
    <t>Цветочницы</t>
  </si>
  <si>
    <t>Контейнеры</t>
  </si>
  <si>
    <t>Декоративные скульптуры</t>
  </si>
  <si>
    <t>Элементы благоустройства территорий по приспособлению для маломобильных групп населения: опорные поручни, специальное оборудование на детских и спортивных площадках</t>
  </si>
  <si>
    <t>Состояние</t>
  </si>
  <si>
    <t>Иные сооружения (хоз. площадки)</t>
  </si>
  <si>
    <t>Иные варианты сети(устройства прегр. пути)</t>
  </si>
  <si>
    <t>Площадь, кв.м</t>
  </si>
  <si>
    <t>Устройство, ремонт, замена (указать)</t>
  </si>
  <si>
    <t>Размеры,
 м</t>
  </si>
  <si>
    <t>Кол-во, шт.</t>
  </si>
  <si>
    <t xml:space="preserve">                                                     Паспорт благоустройства общественной территории</t>
  </si>
  <si>
    <t>Приложение 2</t>
  </si>
  <si>
    <t>1. Адрес объекта:</t>
  </si>
  <si>
    <t>Общая площадь общественной территории</t>
  </si>
  <si>
    <t>В том числе:</t>
  </si>
  <si>
    <t>Площадь проездов, тротуаров, площадок (общ.)</t>
  </si>
  <si>
    <t>Площадь сооружений (общ.)</t>
  </si>
  <si>
    <t>Площадь озелененных участвков</t>
  </si>
  <si>
    <t>Потребность в благоустройстве общественной территории</t>
  </si>
  <si>
    <t>Вид объекта благоустройства</t>
  </si>
  <si>
    <t>Площадь, м2</t>
  </si>
  <si>
    <t>Замена, ремонт, реконструкция</t>
  </si>
  <si>
    <t>Стоимость работ, руб</t>
  </si>
  <si>
    <t>Площадь</t>
  </si>
  <si>
    <t>Парк</t>
  </si>
  <si>
    <t>Набережная</t>
  </si>
  <si>
    <t>Сквер</t>
  </si>
  <si>
    <t>Пешеходная зона</t>
  </si>
  <si>
    <t>Многофункциональные спортивные площадки</t>
  </si>
  <si>
    <t>Иной объект</t>
  </si>
  <si>
    <t>территорий городского поселения Лянтор</t>
  </si>
  <si>
    <t>Площадь, кв.м/ ширина,см./ протяженность, м/ высота опоры,м</t>
  </si>
  <si>
    <r>
      <t xml:space="preserve">Материал:                                  </t>
    </r>
    <r>
      <rPr>
        <sz val="12"/>
        <rFont val="Times New Roman"/>
        <family val="1"/>
        <charset val="204"/>
      </rPr>
      <t>металл, пластик, бетон дерево, наличие спинки у скамьи (есть,нет)</t>
    </r>
  </si>
  <si>
    <t>-</t>
  </si>
  <si>
    <t>Иное оборудование (ограждение, люки, опоры ЛЭП)</t>
  </si>
  <si>
    <t>Площадь, кв.м/ ширина,см./ протяженность</t>
  </si>
  <si>
    <r>
      <t xml:space="preserve">Тип: </t>
    </r>
    <r>
      <rPr>
        <sz val="10"/>
        <rFont val="Times New Roman"/>
        <family val="1"/>
        <charset val="204"/>
      </rPr>
      <t xml:space="preserve">спорт.инвентарь (тренажер, параллельные брусья, турник,иное) дерево (вечнозеленое, листопадное неплодовое)  </t>
    </r>
  </si>
  <si>
    <r>
      <t xml:space="preserve">Вид покрытия: </t>
    </r>
    <r>
      <rPr>
        <sz val="10"/>
        <rFont val="Times New Roman"/>
        <family val="1"/>
        <charset val="204"/>
      </rPr>
      <t xml:space="preserve">асфальт, брусчатка, грунт, газон,полимерное, плиточное, песок </t>
    </r>
  </si>
  <si>
    <r>
      <t xml:space="preserve">Материал:                                  </t>
    </r>
    <r>
      <rPr>
        <sz val="10"/>
        <rFont val="Times New Roman"/>
        <family val="1"/>
        <charset val="204"/>
      </rPr>
      <t>опор, сиденья, ограждений, урны (металл, пластик, бетон дерево), подвеса (веревочный подвес, цепной подвес, жесткий подвес), наличие спинки у скамьи (есть,нет)</t>
    </r>
  </si>
  <si>
    <r>
      <t xml:space="preserve">Состояние: </t>
    </r>
    <r>
      <rPr>
        <sz val="10"/>
        <rFont val="Times New Roman"/>
        <family val="1"/>
        <charset val="204"/>
      </rPr>
      <t>отличное, требует обслуживания, требует ремонта,                покрытия (окрашено, требуется окраска, окраска не требуется), эл-ты озеленения: (ухоженное, требует ухода, требует удаления/замены)</t>
    </r>
  </si>
  <si>
    <t>1.</t>
  </si>
  <si>
    <r>
      <t xml:space="preserve">Детская площадка </t>
    </r>
    <r>
      <rPr>
        <sz val="10"/>
        <rFont val="Times New Roman"/>
        <family val="1"/>
        <charset val="204"/>
      </rPr>
      <t>(от 3 до 6 лет; от 7 до 16 лет; универсальная),</t>
    </r>
    <r>
      <rPr>
        <b/>
        <sz val="12"/>
        <rFont val="Times New Roman"/>
        <family val="1"/>
        <charset val="204"/>
      </rPr>
      <t xml:space="preserve"> в т.ч.:</t>
    </r>
  </si>
  <si>
    <t>песочница</t>
  </si>
  <si>
    <t>карусель</t>
  </si>
  <si>
    <t>качели</t>
  </si>
  <si>
    <t>горка</t>
  </si>
  <si>
    <t>качалка-балансир</t>
  </si>
  <si>
    <t>домик</t>
  </si>
  <si>
    <t>игровой комплекс</t>
  </si>
  <si>
    <t>спортивный инвентарь</t>
  </si>
  <si>
    <t>скамья</t>
  </si>
  <si>
    <t>информационный стенд</t>
  </si>
  <si>
    <t>ограждение</t>
  </si>
  <si>
    <t>урна</t>
  </si>
  <si>
    <t>Элементы озеленения и другие элементы благоустройства</t>
  </si>
  <si>
    <t>Иное</t>
  </si>
  <si>
    <r>
      <rPr>
        <b/>
        <sz val="10"/>
        <rFont val="Times New Roman"/>
        <family val="1"/>
        <charset val="204"/>
      </rPr>
      <t xml:space="preserve">Вид спорта: </t>
    </r>
    <r>
      <rPr>
        <sz val="10"/>
        <rFont val="Times New Roman"/>
        <family val="1"/>
        <charset val="204"/>
      </rPr>
      <t>футбол, волейбол, хоккей, баскетбол, другое</t>
    </r>
  </si>
  <si>
    <r>
      <t xml:space="preserve">Вид покрытия: </t>
    </r>
    <r>
      <rPr>
        <sz val="10"/>
        <rFont val="Times New Roman"/>
        <family val="1"/>
        <charset val="204"/>
      </rPr>
      <t>асфальт, брусчатка, грунт, газон,полимерное, плиточное, песок</t>
    </r>
  </si>
  <si>
    <r>
      <rPr>
        <b/>
        <sz val="10"/>
        <rFont val="Times New Roman"/>
        <family val="1"/>
        <charset val="204"/>
      </rPr>
      <t xml:space="preserve">Освещение:   </t>
    </r>
    <r>
      <rPr>
        <sz val="10"/>
        <rFont val="Times New Roman"/>
        <family val="1"/>
        <charset val="204"/>
      </rPr>
      <t xml:space="preserve">                        ( спец.освещение, только за счет общедворовых фонарей, освещение отсутствует</t>
    </r>
  </si>
  <si>
    <r>
      <t xml:space="preserve">Материал:                                  </t>
    </r>
    <r>
      <rPr>
        <sz val="10"/>
        <rFont val="Times New Roman"/>
        <family val="1"/>
        <charset val="204"/>
      </rPr>
      <t>опор, сиденья, ограждений,урны (металл, пластик, бетон дерево), подвеса (веревочный подвес, цепной подвес, жесткий подвес), наличие спинки у скамьи (есть,нет)</t>
    </r>
  </si>
  <si>
    <r>
      <t xml:space="preserve">Состояние: </t>
    </r>
    <r>
      <rPr>
        <sz val="10"/>
        <rFont val="Times New Roman"/>
        <family val="1"/>
        <charset val="204"/>
      </rPr>
      <t xml:space="preserve">отличное, требует обслуживания, требует ремонта                </t>
    </r>
  </si>
  <si>
    <t>2.</t>
  </si>
  <si>
    <t>тренажер</t>
  </si>
  <si>
    <t>параллельные брусья</t>
  </si>
  <si>
    <t>турник</t>
  </si>
  <si>
    <t>шведская стенка</t>
  </si>
  <si>
    <t xml:space="preserve">иное </t>
  </si>
  <si>
    <t>3.</t>
  </si>
  <si>
    <t>4.</t>
  </si>
  <si>
    <t>5.</t>
  </si>
  <si>
    <r>
      <rPr>
        <b/>
        <sz val="10"/>
        <rFont val="Times New Roman"/>
        <family val="1"/>
        <charset val="204"/>
      </rPr>
      <t xml:space="preserve">Освещение:   </t>
    </r>
    <r>
      <rPr>
        <sz val="10"/>
        <rFont val="Times New Roman"/>
        <family val="1"/>
        <charset val="204"/>
      </rPr>
      <t xml:space="preserve">                        спец.освещение, только за счет общедворовых фонарей, освещение отсутствует</t>
    </r>
  </si>
  <si>
    <r>
      <t xml:space="preserve">Материал:                             </t>
    </r>
    <r>
      <rPr>
        <sz val="10"/>
        <rFont val="Times New Roman"/>
        <family val="1"/>
        <charset val="204"/>
      </rPr>
      <t>металл, пластик, бетон дерево</t>
    </r>
  </si>
  <si>
    <r>
      <t xml:space="preserve">Состояние: </t>
    </r>
    <r>
      <rPr>
        <sz val="12"/>
        <rFont val="Times New Roman"/>
        <family val="1"/>
        <charset val="204"/>
      </rPr>
      <t xml:space="preserve">отличное, требует обслуживания, требует ремонта, требудет замены               </t>
    </r>
  </si>
  <si>
    <r>
      <t xml:space="preserve">Состояние: </t>
    </r>
    <r>
      <rPr>
        <sz val="12"/>
        <rFont val="Times New Roman"/>
        <family val="1"/>
        <charset val="204"/>
      </rPr>
      <t xml:space="preserve">отличное, требует обслуживания, требует ремонта, требудет замены  </t>
    </r>
  </si>
  <si>
    <t xml:space="preserve">1. Схема общественной территории </t>
  </si>
  <si>
    <t>3. Сведения об общественной териитории (в м2):</t>
  </si>
  <si>
    <t>г. Лянтор, улица Набережная</t>
  </si>
  <si>
    <t>Комиссия по инвентаризации дворовых и общественных территорий городского поселения Лянтор, Уткина Р.Р.</t>
  </si>
  <si>
    <t xml:space="preserve">2. Составитель паспорта: </t>
  </si>
  <si>
    <t xml:space="preserve"> -</t>
  </si>
  <si>
    <t>Устройство</t>
  </si>
  <si>
    <t>Устройство детской площадки</t>
  </si>
  <si>
    <t xml:space="preserve"> </t>
  </si>
  <si>
    <t>Устройство ремонт, замена (указать)</t>
  </si>
  <si>
    <t xml:space="preserve"> - </t>
  </si>
  <si>
    <t xml:space="preserve">                                       ПАСПОРТ (ИНВЕНТАРНЫЙ) №150 от  "20" октября 2017 г.</t>
  </si>
  <si>
    <t>Обустройство и организация парковой зоны отдыха территории вдоль берега р.Пим</t>
  </si>
  <si>
    <t>Объект: "Обустройство и организация парковой  зоны отдыха территории вдоль реки Пим (от ул. Набережная  до лодочных гаражей ). Этапы 1-4.</t>
  </si>
  <si>
    <t>Составлен  (а) в текущих ценах по состоянию на 2017 год</t>
  </si>
  <si>
    <t>№</t>
  </si>
  <si>
    <t>Лист  по проекту</t>
  </si>
  <si>
    <t>Сметы (разделы)</t>
  </si>
  <si>
    <t>сумма без НДС</t>
  </si>
  <si>
    <t>НДС</t>
  </si>
  <si>
    <t>сумма с НДС</t>
  </si>
  <si>
    <t>Лист 3</t>
  </si>
  <si>
    <t>Ведомость тротуаров, дорожек и площадок.                        1 Этап. (Велосипедно-пешеходный проезд с бордюром из бортового камня, площадка для отдыха взрослых с с бордюром из бортового камня). Тип 1.</t>
  </si>
  <si>
    <t>Разделы: Велосипедно-пешеходный проезд (тип 1), Тротуар-площадка для отдыха взрослых.</t>
  </si>
  <si>
    <t>лист 5</t>
  </si>
  <si>
    <t>Ведомость тротуаров, дорожек и площадок.                        2 Этап. (Велосипедно-пешеходный проезд с бордюром из бортового камня, площадка для отдыха взрослых с с бордюром из бортового камня).Тип 1.</t>
  </si>
  <si>
    <t>Разделы: Велосипедно-пешеходный проезд (тип 1), Детская игоровая площадка (тип2). Проезд с бордюром (тип2)</t>
  </si>
  <si>
    <t>Лист 7</t>
  </si>
  <si>
    <t>Тротуар без бордюра. Тип 4. 3 этап.</t>
  </si>
  <si>
    <t>Разделы: Тротуар без бордюра (тип 4),Тротуар с бордюром из бортового камня (Тип 5).Отшлакованная площадка (тип 6).</t>
  </si>
  <si>
    <t>Лист 9</t>
  </si>
  <si>
    <t>Тротуар без бордюра. Тип 4. 4 этап.</t>
  </si>
  <si>
    <t>Разделы: Тротуар без бордюра (тип 4),Проезд без бортового камня  (Тип 2).Отшлакованная площадка (тип 6).</t>
  </si>
  <si>
    <t>Водопропускная труба</t>
  </si>
  <si>
    <t>Разделы: Водопропускная труба</t>
  </si>
  <si>
    <t>Монолитная площадка</t>
  </si>
  <si>
    <t>Разделы:монолитная площадка ПМ-1.</t>
  </si>
  <si>
    <t>Благоустройство 1 ЭТАП</t>
  </si>
  <si>
    <t>Отшлакованная обочина (тип 6).</t>
  </si>
  <si>
    <t xml:space="preserve">Спецификация-расчёт стоимости оборудования (Ограждение кованное .Скамья. Урны, ДИК, Осветительные приборы торшерного типа, Велопарковки, Цветочницы) </t>
  </si>
  <si>
    <t>Благоустройство 2 ЭТАП</t>
  </si>
  <si>
    <t xml:space="preserve">Отшлакованная обочина (тип 6). </t>
  </si>
  <si>
    <t>Благоустройство 3 ЭТАП</t>
  </si>
  <si>
    <t xml:space="preserve">Осветительные приборы торшерного типа </t>
  </si>
  <si>
    <t>Благоустройство 4 ЭТАП</t>
  </si>
  <si>
    <t>МАФ (скамья, урна, детский игровой комплекс)</t>
  </si>
  <si>
    <t>Итого</t>
  </si>
  <si>
    <t>Итого 1 и 2 этап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</si>
</sst>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u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0" fillId="0" borderId="1"/>
    <xf numFmtId="0" fontId="18" fillId="0" borderId="1"/>
  </cellStyleXfs>
  <cellXfs count="176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 indent="1"/>
    </xf>
    <xf numFmtId="0" fontId="2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vertical="top"/>
    </xf>
    <xf numFmtId="0" fontId="7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top"/>
    </xf>
    <xf numFmtId="0" fontId="7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justify" vertical="top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indent="2"/>
    </xf>
    <xf numFmtId="0" fontId="2" fillId="0" borderId="5" xfId="0" applyFont="1" applyBorder="1" applyAlignment="1">
      <alignment horizontal="left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indent="2"/>
    </xf>
    <xf numFmtId="0" fontId="7" fillId="0" borderId="0" xfId="0" applyFont="1"/>
    <xf numFmtId="0" fontId="7" fillId="0" borderId="5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left" wrapText="1"/>
    </xf>
    <xf numFmtId="0" fontId="7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5" xfId="0" applyFont="1" applyBorder="1" applyAlignment="1"/>
    <xf numFmtId="0" fontId="2" fillId="0" borderId="5" xfId="0" applyFont="1" applyBorder="1"/>
    <xf numFmtId="0" fontId="9" fillId="0" borderId="5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1" applyFont="1"/>
    <xf numFmtId="0" fontId="7" fillId="0" borderId="1" xfId="1" applyFont="1" applyBorder="1" applyAlignment="1">
      <alignment vertical="top"/>
    </xf>
    <xf numFmtId="0" fontId="7" fillId="0" borderId="5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top" indent="1"/>
    </xf>
    <xf numFmtId="0" fontId="2" fillId="0" borderId="5" xfId="1" applyFont="1" applyBorder="1" applyAlignment="1">
      <alignment horizontal="right" vertical="top"/>
    </xf>
    <xf numFmtId="0" fontId="7" fillId="0" borderId="5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top"/>
    </xf>
    <xf numFmtId="0" fontId="2" fillId="0" borderId="7" xfId="1" applyFont="1" applyBorder="1" applyAlignment="1">
      <alignment horizontal="left" vertical="top"/>
    </xf>
    <xf numFmtId="0" fontId="12" fillId="0" borderId="5" xfId="1" applyFont="1" applyBorder="1" applyAlignment="1">
      <alignment horizontal="left" vertical="top" indent="1"/>
    </xf>
    <xf numFmtId="0" fontId="7" fillId="0" borderId="5" xfId="1" applyFont="1" applyBorder="1"/>
    <xf numFmtId="0" fontId="2" fillId="0" borderId="5" xfId="1" applyFont="1" applyBorder="1" applyAlignment="1">
      <alignment horizontal="left" vertical="top" wrapText="1"/>
    </xf>
    <xf numFmtId="0" fontId="9" fillId="0" borderId="5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left" vertical="top"/>
    </xf>
    <xf numFmtId="0" fontId="2" fillId="0" borderId="5" xfId="1" applyFont="1" applyBorder="1" applyAlignment="1">
      <alignment horizontal="center" vertical="top"/>
    </xf>
    <xf numFmtId="0" fontId="2" fillId="0" borderId="5" xfId="1" applyFont="1" applyBorder="1"/>
    <xf numFmtId="0" fontId="2" fillId="0" borderId="5" xfId="1" applyFont="1" applyBorder="1" applyAlignment="1">
      <alignment horizontal="left" vertical="center"/>
    </xf>
    <xf numFmtId="0" fontId="2" fillId="0" borderId="5" xfId="1" applyFont="1" applyBorder="1" applyAlignment="1">
      <alignment horizontal="left"/>
    </xf>
    <xf numFmtId="0" fontId="12" fillId="0" borderId="5" xfId="1" applyFont="1" applyBorder="1" applyAlignment="1">
      <alignment horizontal="left" vertical="top"/>
    </xf>
    <xf numFmtId="0" fontId="7" fillId="0" borderId="5" xfId="1" applyFont="1" applyBorder="1" applyAlignment="1">
      <alignment vertical="center" wrapText="1"/>
    </xf>
    <xf numFmtId="0" fontId="2" fillId="0" borderId="5" xfId="1" applyFont="1" applyBorder="1" applyAlignment="1">
      <alignment horizontal="left" wrapText="1"/>
    </xf>
    <xf numFmtId="0" fontId="2" fillId="0" borderId="5" xfId="1" applyFont="1" applyBorder="1" applyAlignment="1">
      <alignment horizontal="left" vertical="center" wrapText="1"/>
    </xf>
    <xf numFmtId="2" fontId="2" fillId="0" borderId="5" xfId="1" applyNumberFormat="1" applyFont="1" applyBorder="1" applyAlignment="1">
      <alignment horizontal="left" wrapText="1"/>
    </xf>
    <xf numFmtId="0" fontId="2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horizontal="center"/>
    </xf>
    <xf numFmtId="0" fontId="7" fillId="0" borderId="4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2" fillId="0" borderId="6" xfId="1" applyFont="1" applyBorder="1" applyAlignment="1">
      <alignment horizontal="center" vertical="top"/>
    </xf>
    <xf numFmtId="1" fontId="2" fillId="0" borderId="5" xfId="1" applyNumberFormat="1" applyFont="1" applyBorder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1" applyFont="1" applyBorder="1" applyAlignment="1">
      <alignment horizontal="left" vertical="top" wrapText="1" indent="1"/>
    </xf>
    <xf numFmtId="0" fontId="1" fillId="0" borderId="5" xfId="1" applyFont="1" applyBorder="1" applyAlignment="1">
      <alignment horizontal="left" vertical="top" wrapText="1" indent="1"/>
    </xf>
    <xf numFmtId="0" fontId="2" fillId="2" borderId="5" xfId="1" applyFont="1" applyFill="1" applyBorder="1" applyAlignment="1">
      <alignment vertical="top"/>
    </xf>
    <xf numFmtId="0" fontId="1" fillId="0" borderId="5" xfId="0" applyFont="1" applyBorder="1" applyAlignment="1">
      <alignment horizontal="left" vertical="top" indent="1"/>
    </xf>
    <xf numFmtId="0" fontId="11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top"/>
    </xf>
    <xf numFmtId="0" fontId="2" fillId="0" borderId="5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right" vertical="top"/>
    </xf>
    <xf numFmtId="0" fontId="2" fillId="0" borderId="5" xfId="1" applyFont="1" applyFill="1" applyBorder="1" applyAlignment="1">
      <alignment horizontal="left"/>
    </xf>
    <xf numFmtId="0" fontId="2" fillId="0" borderId="5" xfId="1" applyFont="1" applyFill="1" applyBorder="1" applyAlignment="1">
      <alignment horizontal="left" vertical="top"/>
    </xf>
    <xf numFmtId="0" fontId="2" fillId="0" borderId="1" xfId="1" applyFont="1" applyFill="1"/>
    <xf numFmtId="4" fontId="2" fillId="2" borderId="5" xfId="0" applyNumberFormat="1" applyFont="1" applyFill="1" applyBorder="1" applyAlignment="1"/>
    <xf numFmtId="0" fontId="2" fillId="0" borderId="5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5" xfId="0" applyBorder="1" applyAlignment="1">
      <alignment horizontal="center"/>
    </xf>
    <xf numFmtId="0" fontId="6" fillId="0" borderId="5" xfId="0" applyFont="1" applyBorder="1" applyAlignment="1">
      <alignment horizontal="left" vertical="top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top" wrapText="1"/>
    </xf>
    <xf numFmtId="0" fontId="11" fillId="0" borderId="7" xfId="1" applyFont="1" applyBorder="1" applyAlignment="1">
      <alignment horizontal="center" vertical="top" wrapText="1"/>
    </xf>
    <xf numFmtId="0" fontId="7" fillId="0" borderId="7" xfId="1" applyFont="1" applyBorder="1" applyAlignment="1">
      <alignment horizontal="center" vertical="top" wrapText="1"/>
    </xf>
    <xf numFmtId="0" fontId="7" fillId="0" borderId="5" xfId="1" applyFont="1" applyBorder="1" applyAlignment="1">
      <alignment horizontal="center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top" wrapText="1"/>
    </xf>
    <xf numFmtId="0" fontId="1" fillId="0" borderId="7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/>
    </xf>
    <xf numFmtId="0" fontId="2" fillId="0" borderId="4" xfId="1" applyFont="1" applyBorder="1" applyAlignment="1">
      <alignment horizontal="center" vertical="top"/>
    </xf>
    <xf numFmtId="0" fontId="9" fillId="0" borderId="5" xfId="1" applyFont="1" applyBorder="1" applyAlignment="1">
      <alignment horizontal="center"/>
    </xf>
    <xf numFmtId="0" fontId="7" fillId="0" borderId="5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14" fillId="0" borderId="1" xfId="1" applyFont="1" applyFill="1" applyAlignment="1">
      <alignment horizontal="center"/>
    </xf>
    <xf numFmtId="0" fontId="15" fillId="0" borderId="1" xfId="1" applyFont="1" applyFill="1" applyAlignment="1"/>
    <xf numFmtId="0" fontId="15" fillId="0" borderId="1" xfId="1" applyFont="1" applyFill="1"/>
    <xf numFmtId="0" fontId="14" fillId="0" borderId="1" xfId="1" applyFont="1" applyFill="1" applyAlignment="1">
      <alignment horizontal="center" vertical="center" wrapText="1"/>
    </xf>
    <xf numFmtId="0" fontId="16" fillId="0" borderId="1" xfId="1" applyFont="1" applyFill="1"/>
    <xf numFmtId="0" fontId="15" fillId="0" borderId="5" xfId="1" applyFont="1" applyFill="1" applyBorder="1" applyAlignment="1">
      <alignment horizontal="center" vertical="center" wrapText="1"/>
    </xf>
    <xf numFmtId="0" fontId="15" fillId="0" borderId="1" xfId="1" applyFont="1" applyFill="1" applyAlignment="1">
      <alignment vertical="center"/>
    </xf>
    <xf numFmtId="0" fontId="15" fillId="0" borderId="5" xfId="1" applyFont="1" applyFill="1" applyBorder="1" applyAlignment="1">
      <alignment vertical="center"/>
    </xf>
    <xf numFmtId="0" fontId="17" fillId="0" borderId="6" xfId="0" applyFont="1" applyFill="1" applyBorder="1" applyAlignment="1">
      <alignment vertical="center" wrapText="1"/>
    </xf>
    <xf numFmtId="4" fontId="15" fillId="0" borderId="5" xfId="1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vertical="center" wrapText="1"/>
    </xf>
    <xf numFmtId="4" fontId="15" fillId="0" borderId="5" xfId="2" applyNumberFormat="1" applyFont="1" applyFill="1" applyBorder="1" applyAlignment="1">
      <alignment horizontal="center" vertical="center" wrapText="1"/>
    </xf>
    <xf numFmtId="4" fontId="15" fillId="0" borderId="5" xfId="1" applyNumberFormat="1" applyFont="1" applyFill="1" applyBorder="1" applyAlignment="1">
      <alignment vertical="center"/>
    </xf>
    <xf numFmtId="4" fontId="15" fillId="0" borderId="5" xfId="2" applyNumberFormat="1" applyFont="1" applyFill="1" applyBorder="1" applyAlignment="1">
      <alignment horizontal="right" vertical="center" wrapText="1"/>
    </xf>
    <xf numFmtId="0" fontId="15" fillId="0" borderId="5" xfId="1" applyFont="1" applyFill="1" applyBorder="1" applyAlignment="1">
      <alignment vertical="center" wrapText="1"/>
    </xf>
    <xf numFmtId="0" fontId="14" fillId="0" borderId="2" xfId="1" applyFont="1" applyFill="1" applyBorder="1" applyAlignment="1">
      <alignment horizontal="right" vertical="center"/>
    </xf>
    <xf numFmtId="0" fontId="14" fillId="0" borderId="4" xfId="1" applyFont="1" applyFill="1" applyBorder="1" applyAlignment="1">
      <alignment horizontal="right" vertical="center"/>
    </xf>
    <xf numFmtId="0" fontId="14" fillId="0" borderId="5" xfId="1" applyFont="1" applyFill="1" applyBorder="1" applyAlignment="1">
      <alignment horizontal="right" vertical="center"/>
    </xf>
    <xf numFmtId="4" fontId="14" fillId="0" borderId="5" xfId="1" applyNumberFormat="1" applyFont="1" applyFill="1" applyBorder="1" applyAlignment="1">
      <alignment vertical="center"/>
    </xf>
    <xf numFmtId="0" fontId="15" fillId="0" borderId="5" xfId="1" applyFont="1" applyFill="1" applyBorder="1"/>
    <xf numFmtId="0" fontId="14" fillId="0" borderId="2" xfId="1" applyFont="1" applyFill="1" applyBorder="1" applyAlignment="1">
      <alignment horizontal="right"/>
    </xf>
    <xf numFmtId="0" fontId="14" fillId="0" borderId="4" xfId="1" applyFont="1" applyFill="1" applyBorder="1" applyAlignment="1">
      <alignment horizontal="right"/>
    </xf>
    <xf numFmtId="0" fontId="14" fillId="0" borderId="5" xfId="1" applyFont="1" applyFill="1" applyBorder="1"/>
    <xf numFmtId="4" fontId="14" fillId="0" borderId="5" xfId="1" applyNumberFormat="1" applyFont="1" applyFill="1" applyBorder="1"/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152400</xdr:colOff>
      <xdr:row>20</xdr:row>
      <xdr:rowOff>152400</xdr:rowOff>
    </xdr:from>
    <xdr:to>
      <xdr:col>12</xdr:col>
      <xdr:colOff>698697</xdr:colOff>
      <xdr:row>23</xdr:row>
      <xdr:rowOff>723900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-510" t="45569" r="510" b="1085"/>
        <a:stretch/>
      </xdr:blipFill>
      <xdr:spPr>
        <a:xfrm>
          <a:off x="5029200" y="5029200"/>
          <a:ext cx="3737172" cy="1057275"/>
        </a:xfrm>
        <a:prstGeom prst="rect">
          <a:avLst/>
        </a:prstGeom>
      </xdr:spPr>
    </xdr:pic>
    <xdr:clientData/>
  </xdr:twoCellAnchor>
  <xdr:twoCellAnchor editAs="oneCell">
    <xdr:from>
      <xdr:col>1</xdr:col>
      <xdr:colOff>314325</xdr:colOff>
      <xdr:row>2</xdr:row>
      <xdr:rowOff>19050</xdr:rowOff>
    </xdr:from>
    <xdr:to>
      <xdr:col>12</xdr:col>
      <xdr:colOff>1895475</xdr:colOff>
      <xdr:row>18</xdr:row>
      <xdr:rowOff>1472931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419100"/>
          <a:ext cx="9477375" cy="40446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view="pageLayout" zoomScale="80" zoomScaleNormal="100" zoomScalePageLayoutView="80" workbookViewId="0">
      <selection activeCell="J25" sqref="J25:K25"/>
    </sheetView>
  </sheetViews>
  <sheetFormatPr defaultRowHeight="12.75" x14ac:dyDescent="0.2"/>
  <cols>
    <col min="1" max="1" width="6"/>
    <col min="2" max="2" width="15"/>
    <col min="3" max="3" width="16"/>
    <col min="4" max="5" width="14.140625" customWidth="1"/>
    <col min="6" max="6" width="12.5703125" customWidth="1"/>
    <col min="7" max="7" width="13.7109375" customWidth="1"/>
    <col min="8" max="8" width="14.140625" customWidth="1"/>
    <col min="9" max="9" width="13" customWidth="1"/>
    <col min="10" max="10" width="16" customWidth="1"/>
    <col min="11" max="11" width="13.28515625" customWidth="1"/>
  </cols>
  <sheetData>
    <row r="1" spans="1:11" x14ac:dyDescent="0.2">
      <c r="H1" s="2" t="s">
        <v>48</v>
      </c>
    </row>
    <row r="2" spans="1:11" x14ac:dyDescent="0.2">
      <c r="H2" s="2" t="s">
        <v>2</v>
      </c>
    </row>
    <row r="3" spans="1:11" x14ac:dyDescent="0.2">
      <c r="H3" s="2" t="s">
        <v>3</v>
      </c>
    </row>
    <row r="4" spans="1:11" x14ac:dyDescent="0.2">
      <c r="H4" s="2" t="s">
        <v>67</v>
      </c>
    </row>
    <row r="5" spans="1:11" x14ac:dyDescent="0.2">
      <c r="H5" s="2"/>
    </row>
    <row r="7" spans="1:11" ht="18.75" x14ac:dyDescent="0.2">
      <c r="A7" s="100" t="s">
        <v>122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</row>
    <row r="8" spans="1:11" ht="18.75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8.75" x14ac:dyDescent="0.2">
      <c r="A9" s="100" t="s">
        <v>47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</row>
    <row r="10" spans="1:11" ht="18.75" x14ac:dyDescent="0.25">
      <c r="A10" s="5"/>
      <c r="B10" s="104" t="s">
        <v>123</v>
      </c>
      <c r="C10" s="105"/>
      <c r="D10" s="105"/>
      <c r="E10" s="105"/>
      <c r="F10" s="105"/>
      <c r="G10" s="105"/>
      <c r="H10" s="105"/>
      <c r="I10" s="105"/>
      <c r="J10" s="105"/>
      <c r="K10" s="6"/>
    </row>
    <row r="11" spans="1:11" ht="18.75" x14ac:dyDescent="0.2">
      <c r="A11" s="5"/>
      <c r="B11" s="28"/>
      <c r="C11" s="6"/>
      <c r="D11" s="6"/>
      <c r="E11" s="6"/>
      <c r="F11" s="6"/>
      <c r="G11" s="6"/>
      <c r="H11" s="6"/>
      <c r="I11" s="6"/>
      <c r="J11" s="6"/>
      <c r="K11" s="6"/>
    </row>
    <row r="12" spans="1:11" ht="18.75" x14ac:dyDescent="0.2">
      <c r="A12" s="100" t="s">
        <v>4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</row>
    <row r="13" spans="1:11" x14ac:dyDescent="0.2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.75" x14ac:dyDescent="0.25">
      <c r="A14" s="10" t="s">
        <v>49</v>
      </c>
      <c r="B14" s="21"/>
      <c r="C14" s="21"/>
      <c r="D14" s="21"/>
      <c r="E14" s="21"/>
      <c r="F14" s="21"/>
      <c r="G14" s="3"/>
      <c r="H14" s="3"/>
      <c r="I14" s="3"/>
      <c r="J14" s="2"/>
      <c r="K14" s="2"/>
    </row>
    <row r="15" spans="1:11" ht="15.75" x14ac:dyDescent="0.25">
      <c r="A15" s="101" t="s">
        <v>113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3"/>
    </row>
    <row r="16" spans="1:11" ht="15.75" x14ac:dyDescent="0.25">
      <c r="A16" s="3"/>
      <c r="B16" s="3"/>
      <c r="C16" s="3"/>
      <c r="D16" s="3"/>
      <c r="E16" s="3"/>
      <c r="F16" s="3"/>
      <c r="G16" s="3"/>
      <c r="H16" s="3"/>
      <c r="I16" s="3"/>
      <c r="J16" s="2"/>
      <c r="K16" s="2"/>
    </row>
    <row r="17" spans="1:11" ht="15.75" x14ac:dyDescent="0.25">
      <c r="A17" s="3"/>
      <c r="B17" s="3"/>
      <c r="C17" s="3"/>
      <c r="D17" s="3"/>
      <c r="E17" s="3"/>
      <c r="F17" s="3"/>
      <c r="G17" s="3"/>
      <c r="H17" s="3"/>
      <c r="I17" s="3"/>
      <c r="J17" s="2"/>
      <c r="K17" s="2"/>
    </row>
    <row r="18" spans="1:11" ht="15.75" x14ac:dyDescent="0.25">
      <c r="A18" s="10" t="s">
        <v>115</v>
      </c>
      <c r="B18" s="21"/>
      <c r="C18" s="21"/>
      <c r="D18" s="21"/>
      <c r="E18" s="21"/>
      <c r="F18" s="21"/>
      <c r="G18" s="21"/>
      <c r="H18" s="21"/>
      <c r="I18" s="21"/>
      <c r="J18" s="2"/>
      <c r="K18" s="2"/>
    </row>
    <row r="19" spans="1:11" ht="15.75" x14ac:dyDescent="0.2">
      <c r="A19" s="90" t="s">
        <v>114</v>
      </c>
      <c r="B19" s="91"/>
      <c r="C19" s="91"/>
      <c r="D19" s="91"/>
      <c r="E19" s="91"/>
      <c r="F19" s="91"/>
      <c r="G19" s="91"/>
      <c r="H19" s="91"/>
      <c r="I19" s="91"/>
      <c r="J19" s="91"/>
      <c r="K19" s="92"/>
    </row>
    <row r="20" spans="1:11" ht="15.75" x14ac:dyDescent="0.25">
      <c r="A20" s="3"/>
      <c r="B20" s="3"/>
      <c r="C20" s="3"/>
      <c r="D20" s="3"/>
      <c r="E20" s="3"/>
      <c r="F20" s="3"/>
      <c r="G20" s="3"/>
      <c r="H20" s="3"/>
      <c r="I20" s="3"/>
      <c r="J20" s="2"/>
      <c r="K20" s="2"/>
    </row>
    <row r="21" spans="1:11" ht="15.75" x14ac:dyDescent="0.25">
      <c r="A21" s="10" t="s">
        <v>112</v>
      </c>
      <c r="B21" s="21"/>
      <c r="C21" s="21"/>
      <c r="D21" s="26"/>
      <c r="E21" s="3"/>
      <c r="F21" s="3"/>
      <c r="G21" s="3"/>
      <c r="H21" s="3"/>
      <c r="I21" s="3"/>
      <c r="J21" s="2"/>
      <c r="K21" s="2"/>
    </row>
    <row r="22" spans="1:1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5.75" customHeight="1" x14ac:dyDescent="0.2">
      <c r="A23" s="93" t="s">
        <v>0</v>
      </c>
      <c r="B23" s="94" t="s">
        <v>50</v>
      </c>
      <c r="C23" s="95"/>
      <c r="D23" s="96"/>
      <c r="E23" s="85" t="s">
        <v>51</v>
      </c>
      <c r="F23" s="86"/>
      <c r="G23" s="86"/>
      <c r="H23" s="86"/>
      <c r="I23" s="86"/>
      <c r="J23" s="86"/>
      <c r="K23" s="87"/>
    </row>
    <row r="24" spans="1:11" ht="96" customHeight="1" x14ac:dyDescent="0.2">
      <c r="A24" s="93"/>
      <c r="B24" s="97"/>
      <c r="C24" s="98"/>
      <c r="D24" s="99"/>
      <c r="E24" s="85" t="s">
        <v>52</v>
      </c>
      <c r="F24" s="86"/>
      <c r="G24" s="87"/>
      <c r="H24" s="85" t="s">
        <v>53</v>
      </c>
      <c r="I24" s="87"/>
      <c r="J24" s="88" t="s">
        <v>54</v>
      </c>
      <c r="K24" s="89"/>
    </row>
    <row r="25" spans="1:11" ht="15.75" x14ac:dyDescent="0.2">
      <c r="A25" s="9" t="s">
        <v>1</v>
      </c>
      <c r="B25" s="82">
        <v>53000</v>
      </c>
      <c r="C25" s="83"/>
      <c r="D25" s="84"/>
      <c r="E25" s="82" t="s">
        <v>116</v>
      </c>
      <c r="F25" s="83"/>
      <c r="G25" s="84"/>
      <c r="H25" s="82" t="s">
        <v>116</v>
      </c>
      <c r="I25" s="84"/>
      <c r="J25" s="82">
        <v>53000</v>
      </c>
      <c r="K25" s="84"/>
    </row>
    <row r="26" spans="1:1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</sheetData>
  <mergeCells count="16">
    <mergeCell ref="A19:K19"/>
    <mergeCell ref="A23:A24"/>
    <mergeCell ref="B23:D24"/>
    <mergeCell ref="A7:K7"/>
    <mergeCell ref="A9:K9"/>
    <mergeCell ref="A12:K12"/>
    <mergeCell ref="A15:K15"/>
    <mergeCell ref="B10:J10"/>
    <mergeCell ref="B25:D25"/>
    <mergeCell ref="E23:K23"/>
    <mergeCell ref="E24:G24"/>
    <mergeCell ref="H24:I24"/>
    <mergeCell ref="J24:K24"/>
    <mergeCell ref="J25:K25"/>
    <mergeCell ref="H25:I25"/>
    <mergeCell ref="E25:G25"/>
  </mergeCells>
  <pageMargins left="0.7" right="0.7" top="0.75" bottom="0.75" header="0.3" footer="0.3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5"/>
  <sheetViews>
    <sheetView view="pageLayout" topLeftCell="A7" zoomScaleNormal="100" workbookViewId="0">
      <selection activeCell="H20" sqref="H20:M24"/>
    </sheetView>
  </sheetViews>
  <sheetFormatPr defaultRowHeight="12.75" x14ac:dyDescent="0.2"/>
  <cols>
    <col min="1" max="1" width="2.42578125" customWidth="1"/>
    <col min="7" max="7" width="21.7109375" customWidth="1"/>
    <col min="13" max="13" width="33.42578125" customWidth="1"/>
  </cols>
  <sheetData>
    <row r="1" spans="2:13" ht="18.75" x14ac:dyDescent="0.2">
      <c r="B1" s="106" t="s">
        <v>111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2:13" x14ac:dyDescent="0.2"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2:13" x14ac:dyDescent="0.2"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2:13" x14ac:dyDescent="0.2"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2:13" x14ac:dyDescent="0.2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</row>
    <row r="6" spans="2:13" x14ac:dyDescent="0.2"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</row>
    <row r="7" spans="2:13" x14ac:dyDescent="0.2"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</row>
    <row r="8" spans="2:13" x14ac:dyDescent="0.2"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</row>
    <row r="9" spans="2:13" x14ac:dyDescent="0.2"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</row>
    <row r="10" spans="2:13" x14ac:dyDescent="0.2"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</row>
    <row r="11" spans="2:13" x14ac:dyDescent="0.2"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</row>
    <row r="12" spans="2:13" x14ac:dyDescent="0.2"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</row>
    <row r="13" spans="2:13" x14ac:dyDescent="0.2"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</row>
    <row r="14" spans="2:13" x14ac:dyDescent="0.2"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</row>
    <row r="15" spans="2:13" x14ac:dyDescent="0.2"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</row>
    <row r="16" spans="2:13" x14ac:dyDescent="0.2"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</row>
    <row r="17" spans="2:13" x14ac:dyDescent="0.2"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</row>
    <row r="18" spans="2:13" x14ac:dyDescent="0.2"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</row>
    <row r="19" spans="2:13" ht="135.75" customHeight="1" x14ac:dyDescent="0.2"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</row>
    <row r="20" spans="2:13" ht="12.75" customHeight="1" x14ac:dyDescent="0.2">
      <c r="B20" s="108" t="s">
        <v>5</v>
      </c>
      <c r="C20" s="108"/>
      <c r="D20" s="108"/>
      <c r="E20" s="108"/>
      <c r="F20" s="108"/>
      <c r="G20" s="108"/>
      <c r="H20" s="108" t="s">
        <v>6</v>
      </c>
      <c r="I20" s="108"/>
      <c r="J20" s="108"/>
      <c r="K20" s="108"/>
      <c r="L20" s="108"/>
      <c r="M20" s="108"/>
    </row>
    <row r="21" spans="2:13" ht="12.75" customHeight="1" x14ac:dyDescent="0.2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</row>
    <row r="22" spans="2:13" ht="12.75" customHeight="1" x14ac:dyDescent="0.2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</row>
    <row r="23" spans="2:13" x14ac:dyDescent="0.2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</row>
    <row r="24" spans="2:13" ht="116.25" customHeight="1" x14ac:dyDescent="0.2"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</row>
    <row r="25" spans="2:13" ht="96" customHeight="1" x14ac:dyDescent="0.2"/>
  </sheetData>
  <mergeCells count="4">
    <mergeCell ref="B1:M1"/>
    <mergeCell ref="B2:M19"/>
    <mergeCell ref="B20:G24"/>
    <mergeCell ref="H20:M24"/>
  </mergeCells>
  <pageMargins left="0.7" right="0.50624999999999998" top="0.75" bottom="0.75" header="0.3" footer="0.3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view="pageBreakPreview" zoomScale="85" zoomScaleNormal="100" zoomScaleSheetLayoutView="85" workbookViewId="0">
      <selection activeCell="E10" sqref="E10"/>
    </sheetView>
  </sheetViews>
  <sheetFormatPr defaultRowHeight="15.75" x14ac:dyDescent="0.25"/>
  <cols>
    <col min="1" max="1" width="4.85546875" style="3" customWidth="1"/>
    <col min="2" max="2" width="32.28515625" style="3" customWidth="1"/>
    <col min="3" max="3" width="8.140625" style="3" customWidth="1"/>
    <col min="4" max="4" width="11.7109375" style="3" customWidth="1"/>
    <col min="5" max="5" width="16.7109375" style="3" customWidth="1"/>
    <col min="6" max="6" width="21" style="3" customWidth="1"/>
    <col min="7" max="7" width="14.28515625" style="3" customWidth="1"/>
    <col min="8" max="8" width="12.42578125" style="3" customWidth="1"/>
    <col min="9" max="9" width="13" style="3" customWidth="1"/>
    <col min="10" max="10" width="11.28515625" style="3" customWidth="1"/>
    <col min="11" max="16384" width="9.140625" style="3"/>
  </cols>
  <sheetData>
    <row r="1" spans="1:10" x14ac:dyDescent="0.25">
      <c r="D1" s="10" t="s">
        <v>7</v>
      </c>
    </row>
    <row r="3" spans="1:10" x14ac:dyDescent="0.25">
      <c r="A3" s="10" t="s">
        <v>8</v>
      </c>
    </row>
    <row r="5" spans="1:10" x14ac:dyDescent="0.25">
      <c r="A5" s="110" t="s">
        <v>0</v>
      </c>
      <c r="B5" s="113" t="s">
        <v>9</v>
      </c>
      <c r="C5" s="113" t="s">
        <v>46</v>
      </c>
      <c r="D5" s="113" t="s">
        <v>11</v>
      </c>
      <c r="E5" s="113" t="s">
        <v>12</v>
      </c>
      <c r="F5" s="113" t="s">
        <v>22</v>
      </c>
      <c r="G5" s="110" t="s">
        <v>40</v>
      </c>
      <c r="H5" s="109" t="s">
        <v>13</v>
      </c>
      <c r="I5" s="109"/>
      <c r="J5" s="109"/>
    </row>
    <row r="6" spans="1:10" ht="63" x14ac:dyDescent="0.25">
      <c r="A6" s="111"/>
      <c r="B6" s="113"/>
      <c r="C6" s="113"/>
      <c r="D6" s="113"/>
      <c r="E6" s="113"/>
      <c r="F6" s="113"/>
      <c r="G6" s="111"/>
      <c r="H6" s="11" t="s">
        <v>44</v>
      </c>
      <c r="I6" s="22" t="s">
        <v>10</v>
      </c>
      <c r="J6" s="22" t="s">
        <v>14</v>
      </c>
    </row>
    <row r="7" spans="1:10" x14ac:dyDescent="0.25">
      <c r="A7" s="7"/>
      <c r="B7" s="7" t="s">
        <v>15</v>
      </c>
      <c r="C7" s="8"/>
      <c r="D7" s="7"/>
      <c r="E7" s="8"/>
      <c r="F7" s="8"/>
      <c r="G7" s="8"/>
      <c r="H7" s="8"/>
      <c r="I7" s="12"/>
      <c r="J7" s="13"/>
    </row>
    <row r="8" spans="1:10" x14ac:dyDescent="0.25">
      <c r="A8" s="7"/>
      <c r="B8" s="7" t="s">
        <v>16</v>
      </c>
      <c r="C8" s="8"/>
      <c r="D8" s="7"/>
      <c r="E8" s="8"/>
      <c r="F8" s="8"/>
      <c r="G8" s="8"/>
      <c r="H8" s="8"/>
      <c r="I8" s="12"/>
      <c r="J8" s="12"/>
    </row>
    <row r="9" spans="1:10" x14ac:dyDescent="0.25">
      <c r="A9" s="7"/>
      <c r="B9" s="7" t="s">
        <v>17</v>
      </c>
      <c r="C9" s="8"/>
      <c r="D9" s="7"/>
      <c r="E9" s="8"/>
      <c r="F9" s="8"/>
      <c r="G9" s="8"/>
      <c r="H9" s="8"/>
      <c r="I9" s="14"/>
      <c r="J9" s="7"/>
    </row>
    <row r="10" spans="1:10" x14ac:dyDescent="0.25">
      <c r="A10" s="7"/>
      <c r="B10" s="15" t="s">
        <v>18</v>
      </c>
      <c r="C10" s="8"/>
      <c r="D10" s="7"/>
      <c r="E10" s="8"/>
      <c r="F10" s="8"/>
      <c r="G10" s="8"/>
      <c r="H10" s="8"/>
      <c r="I10" s="14"/>
      <c r="J10" s="15"/>
    </row>
    <row r="11" spans="1:10" x14ac:dyDescent="0.25">
      <c r="A11" s="7"/>
      <c r="B11" s="7" t="s">
        <v>19</v>
      </c>
      <c r="C11" s="8"/>
      <c r="D11" s="7"/>
      <c r="E11" s="8"/>
      <c r="F11" s="8"/>
      <c r="G11" s="8"/>
      <c r="H11" s="8"/>
      <c r="I11" s="7"/>
      <c r="J11" s="7"/>
    </row>
    <row r="12" spans="1:10" ht="30" customHeight="1" x14ac:dyDescent="0.25">
      <c r="A12" s="7"/>
      <c r="B12" s="16" t="s">
        <v>20</v>
      </c>
      <c r="C12" s="8"/>
      <c r="D12" s="7"/>
      <c r="E12" s="8"/>
      <c r="F12" s="8"/>
      <c r="G12" s="8"/>
      <c r="H12" s="8"/>
      <c r="I12" s="7"/>
      <c r="J12" s="7"/>
    </row>
    <row r="13" spans="1:10" x14ac:dyDescent="0.25">
      <c r="A13" s="7"/>
      <c r="B13" s="7" t="s">
        <v>41</v>
      </c>
      <c r="C13" s="8"/>
      <c r="D13" s="7"/>
      <c r="E13" s="8"/>
      <c r="F13" s="8"/>
      <c r="G13" s="8"/>
      <c r="H13" s="8"/>
      <c r="I13" s="7"/>
      <c r="J13" s="7"/>
    </row>
    <row r="15" spans="1:10" x14ac:dyDescent="0.25">
      <c r="A15" s="10" t="s">
        <v>21</v>
      </c>
    </row>
    <row r="17" spans="1:10" x14ac:dyDescent="0.25">
      <c r="A17" s="110" t="s">
        <v>0</v>
      </c>
      <c r="B17" s="112" t="s">
        <v>9</v>
      </c>
      <c r="C17" s="113" t="s">
        <v>11</v>
      </c>
      <c r="D17" s="113" t="s">
        <v>12</v>
      </c>
      <c r="E17" s="113" t="s">
        <v>22</v>
      </c>
      <c r="F17" s="117" t="s">
        <v>40</v>
      </c>
      <c r="G17" s="114" t="s">
        <v>13</v>
      </c>
      <c r="H17" s="115"/>
      <c r="I17" s="115"/>
      <c r="J17" s="116"/>
    </row>
    <row r="18" spans="1:10" ht="63" customHeight="1" x14ac:dyDescent="0.25">
      <c r="A18" s="111"/>
      <c r="B18" s="112"/>
      <c r="C18" s="113"/>
      <c r="D18" s="113"/>
      <c r="E18" s="113"/>
      <c r="F18" s="118"/>
      <c r="G18" s="119" t="s">
        <v>44</v>
      </c>
      <c r="H18" s="120"/>
      <c r="I18" s="11" t="s">
        <v>43</v>
      </c>
      <c r="J18" s="24" t="s">
        <v>45</v>
      </c>
    </row>
    <row r="19" spans="1:10" x14ac:dyDescent="0.25">
      <c r="A19" s="17"/>
      <c r="B19" s="15" t="s">
        <v>23</v>
      </c>
      <c r="C19" s="8"/>
      <c r="D19" s="8"/>
      <c r="E19" s="8"/>
      <c r="F19" s="8"/>
      <c r="G19" s="82"/>
      <c r="H19" s="84"/>
      <c r="I19" s="25"/>
      <c r="J19" s="25"/>
    </row>
    <row r="20" spans="1:10" x14ac:dyDescent="0.25">
      <c r="A20" s="17"/>
      <c r="B20" s="15" t="s">
        <v>24</v>
      </c>
      <c r="C20" s="8"/>
      <c r="D20" s="8"/>
      <c r="E20" s="8"/>
      <c r="F20" s="8"/>
      <c r="G20" s="82"/>
      <c r="H20" s="84"/>
      <c r="I20" s="25"/>
      <c r="J20" s="25"/>
    </row>
    <row r="21" spans="1:10" x14ac:dyDescent="0.25">
      <c r="A21" s="17"/>
      <c r="B21" s="15" t="s">
        <v>25</v>
      </c>
      <c r="C21" s="8"/>
      <c r="D21" s="8"/>
      <c r="E21" s="8"/>
      <c r="F21" s="8"/>
      <c r="G21" s="82"/>
      <c r="H21" s="84"/>
      <c r="I21" s="25"/>
      <c r="J21" s="25"/>
    </row>
    <row r="22" spans="1:10" x14ac:dyDescent="0.25">
      <c r="A22" s="17"/>
      <c r="B22" s="7" t="s">
        <v>26</v>
      </c>
      <c r="C22" s="8"/>
      <c r="D22" s="8"/>
      <c r="E22" s="8"/>
      <c r="F22" s="8"/>
      <c r="G22" s="82"/>
      <c r="H22" s="84"/>
      <c r="I22" s="25"/>
      <c r="J22" s="25"/>
    </row>
    <row r="23" spans="1:10" x14ac:dyDescent="0.25">
      <c r="A23" s="17"/>
      <c r="B23" s="7" t="s">
        <v>27</v>
      </c>
      <c r="C23" s="8"/>
      <c r="D23" s="8"/>
      <c r="E23" s="8"/>
      <c r="F23" s="8"/>
      <c r="G23" s="82"/>
      <c r="H23" s="84"/>
      <c r="I23" s="25"/>
      <c r="J23" s="25"/>
    </row>
    <row r="24" spans="1:10" ht="31.5" x14ac:dyDescent="0.25">
      <c r="A24" s="17"/>
      <c r="B24" s="18" t="s">
        <v>28</v>
      </c>
      <c r="C24" s="8"/>
      <c r="D24" s="8"/>
      <c r="E24" s="8"/>
      <c r="F24" s="8"/>
      <c r="G24" s="82"/>
      <c r="H24" s="84"/>
      <c r="I24" s="25"/>
      <c r="J24" s="25"/>
    </row>
    <row r="25" spans="1:10" ht="78.75" x14ac:dyDescent="0.25">
      <c r="A25" s="17"/>
      <c r="B25" s="19" t="s">
        <v>29</v>
      </c>
      <c r="C25" s="20"/>
      <c r="D25" s="8"/>
      <c r="E25" s="8"/>
      <c r="F25" s="8"/>
      <c r="G25" s="82"/>
      <c r="H25" s="84"/>
      <c r="I25" s="25"/>
      <c r="J25" s="25"/>
    </row>
    <row r="26" spans="1:10" ht="31.5" x14ac:dyDescent="0.25">
      <c r="A26" s="17"/>
      <c r="B26" s="23" t="s">
        <v>42</v>
      </c>
      <c r="C26" s="8"/>
      <c r="D26" s="8"/>
      <c r="E26" s="8"/>
      <c r="F26" s="8"/>
      <c r="G26" s="82"/>
      <c r="H26" s="84"/>
      <c r="I26" s="25"/>
      <c r="J26" s="25"/>
    </row>
  </sheetData>
  <mergeCells count="24">
    <mergeCell ref="H5:J5"/>
    <mergeCell ref="A17:A18"/>
    <mergeCell ref="B17:B18"/>
    <mergeCell ref="C17:C18"/>
    <mergeCell ref="D17:D18"/>
    <mergeCell ref="E17:E18"/>
    <mergeCell ref="A5:A6"/>
    <mergeCell ref="B5:B6"/>
    <mergeCell ref="C5:C6"/>
    <mergeCell ref="D5:D6"/>
    <mergeCell ref="E5:E6"/>
    <mergeCell ref="F5:F6"/>
    <mergeCell ref="G5:G6"/>
    <mergeCell ref="G17:J17"/>
    <mergeCell ref="F17:F18"/>
    <mergeCell ref="G18:H18"/>
    <mergeCell ref="G19:H19"/>
    <mergeCell ref="G20:H20"/>
    <mergeCell ref="G26:H26"/>
    <mergeCell ref="G21:H21"/>
    <mergeCell ref="G22:H22"/>
    <mergeCell ref="G23:H23"/>
    <mergeCell ref="G24:H24"/>
    <mergeCell ref="G25:H25"/>
  </mergeCells>
  <pageMargins left="0.56406250000000002" right="0.33333333333333331" top="0.28697916666666667" bottom="0.26041666666666669" header="0.3" footer="0.3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view="pageBreakPreview" zoomScale="85" zoomScaleNormal="100" zoomScaleSheetLayoutView="85" workbookViewId="0">
      <selection activeCell="I47" sqref="I47:J47"/>
    </sheetView>
  </sheetViews>
  <sheetFormatPr defaultRowHeight="15.75" x14ac:dyDescent="0.25"/>
  <cols>
    <col min="1" max="1" width="6.140625" style="33" customWidth="1"/>
    <col min="2" max="2" width="30.140625" style="33" customWidth="1"/>
    <col min="3" max="3" width="8.140625" style="33" customWidth="1"/>
    <col min="4" max="4" width="17.85546875" style="33" customWidth="1"/>
    <col min="5" max="5" width="15.28515625" style="33" customWidth="1"/>
    <col min="6" max="6" width="16.42578125" style="33" customWidth="1"/>
    <col min="7" max="7" width="21.42578125" style="33" customWidth="1"/>
    <col min="8" max="8" width="18.42578125" style="33" customWidth="1"/>
    <col min="9" max="9" width="14.7109375" style="33" customWidth="1"/>
    <col min="10" max="10" width="12.140625" style="33" customWidth="1"/>
    <col min="11" max="11" width="12.42578125" style="33" customWidth="1"/>
    <col min="12" max="12" width="9.7109375" style="33" customWidth="1"/>
    <col min="13" max="16384" width="9.140625" style="33"/>
  </cols>
  <sheetData>
    <row r="1" spans="1:11" x14ac:dyDescent="0.25">
      <c r="D1" s="34" t="s">
        <v>7</v>
      </c>
      <c r="E1" s="34"/>
    </row>
    <row r="3" spans="1:11" x14ac:dyDescent="0.25">
      <c r="A3" s="34" t="s">
        <v>8</v>
      </c>
    </row>
    <row r="5" spans="1:11" ht="15.75" customHeight="1" x14ac:dyDescent="0.25">
      <c r="A5" s="125" t="s">
        <v>0</v>
      </c>
      <c r="B5" s="127" t="s">
        <v>9</v>
      </c>
      <c r="C5" s="127" t="s">
        <v>46</v>
      </c>
      <c r="D5" s="127" t="s">
        <v>72</v>
      </c>
      <c r="E5" s="125" t="s">
        <v>73</v>
      </c>
      <c r="F5" s="121" t="s">
        <v>74</v>
      </c>
      <c r="G5" s="121" t="s">
        <v>75</v>
      </c>
      <c r="H5" s="121" t="s">
        <v>76</v>
      </c>
      <c r="I5" s="124" t="s">
        <v>13</v>
      </c>
      <c r="J5" s="124"/>
      <c r="K5" s="124"/>
    </row>
    <row r="6" spans="1:11" ht="144" customHeight="1" x14ac:dyDescent="0.25">
      <c r="A6" s="126"/>
      <c r="B6" s="127"/>
      <c r="C6" s="127"/>
      <c r="D6" s="127"/>
      <c r="E6" s="126"/>
      <c r="F6" s="122"/>
      <c r="G6" s="122"/>
      <c r="H6" s="123"/>
      <c r="I6" s="35" t="s">
        <v>44</v>
      </c>
      <c r="J6" s="35" t="s">
        <v>10</v>
      </c>
      <c r="K6" s="35" t="s">
        <v>14</v>
      </c>
    </row>
    <row r="7" spans="1:11" ht="49.5" customHeight="1" x14ac:dyDescent="0.25">
      <c r="A7" s="61" t="s">
        <v>77</v>
      </c>
      <c r="B7" s="36" t="s">
        <v>78</v>
      </c>
      <c r="C7" s="37" t="s">
        <v>116</v>
      </c>
      <c r="D7" s="37" t="s">
        <v>116</v>
      </c>
      <c r="E7" s="37" t="s">
        <v>116</v>
      </c>
      <c r="F7" s="37" t="s">
        <v>116</v>
      </c>
      <c r="G7" s="37" t="s">
        <v>116</v>
      </c>
      <c r="H7" s="37" t="s">
        <v>116</v>
      </c>
      <c r="I7" s="66" t="s">
        <v>118</v>
      </c>
      <c r="J7" s="48">
        <v>2</v>
      </c>
      <c r="K7" s="81">
        <v>680</v>
      </c>
    </row>
    <row r="8" spans="1:11" ht="19.5" customHeight="1" x14ac:dyDescent="0.25">
      <c r="A8" s="41"/>
      <c r="B8" s="42" t="s">
        <v>79</v>
      </c>
      <c r="C8" s="37" t="s">
        <v>116</v>
      </c>
      <c r="D8" s="37" t="s">
        <v>116</v>
      </c>
      <c r="E8" s="37" t="s">
        <v>116</v>
      </c>
      <c r="F8" s="37" t="s">
        <v>116</v>
      </c>
      <c r="G8" s="37" t="s">
        <v>116</v>
      </c>
      <c r="H8" s="37" t="s">
        <v>116</v>
      </c>
      <c r="I8" s="38"/>
      <c r="J8" s="39"/>
      <c r="K8" s="40"/>
    </row>
    <row r="9" spans="1:11" ht="19.5" customHeight="1" x14ac:dyDescent="0.25">
      <c r="A9" s="41"/>
      <c r="B9" s="42" t="s">
        <v>80</v>
      </c>
      <c r="C9" s="37" t="s">
        <v>116</v>
      </c>
      <c r="D9" s="37" t="s">
        <v>116</v>
      </c>
      <c r="E9" s="37" t="s">
        <v>116</v>
      </c>
      <c r="F9" s="37" t="s">
        <v>116</v>
      </c>
      <c r="G9" s="37" t="s">
        <v>116</v>
      </c>
      <c r="H9" s="37" t="s">
        <v>116</v>
      </c>
      <c r="I9" s="38"/>
      <c r="J9" s="39"/>
      <c r="K9" s="40"/>
    </row>
    <row r="10" spans="1:11" ht="19.5" customHeight="1" x14ac:dyDescent="0.25">
      <c r="A10" s="41"/>
      <c r="B10" s="42" t="s">
        <v>81</v>
      </c>
      <c r="C10" s="37" t="s">
        <v>116</v>
      </c>
      <c r="D10" s="37" t="s">
        <v>116</v>
      </c>
      <c r="E10" s="37" t="s">
        <v>116</v>
      </c>
      <c r="F10" s="37" t="s">
        <v>116</v>
      </c>
      <c r="G10" s="37" t="s">
        <v>116</v>
      </c>
      <c r="H10" s="37" t="s">
        <v>116</v>
      </c>
      <c r="I10" s="38"/>
      <c r="J10" s="39"/>
      <c r="K10" s="40"/>
    </row>
    <row r="11" spans="1:11" ht="23.25" customHeight="1" x14ac:dyDescent="0.25">
      <c r="A11" s="41"/>
      <c r="B11" s="42" t="s">
        <v>82</v>
      </c>
      <c r="C11" s="37" t="s">
        <v>116</v>
      </c>
      <c r="D11" s="37" t="s">
        <v>116</v>
      </c>
      <c r="E11" s="37" t="s">
        <v>116</v>
      </c>
      <c r="F11" s="37" t="s">
        <v>116</v>
      </c>
      <c r="G11" s="37" t="s">
        <v>116</v>
      </c>
      <c r="H11" s="37" t="s">
        <v>116</v>
      </c>
      <c r="I11" s="38"/>
      <c r="J11" s="39"/>
      <c r="K11" s="40"/>
    </row>
    <row r="12" spans="1:11" ht="23.25" customHeight="1" x14ac:dyDescent="0.25">
      <c r="A12" s="41"/>
      <c r="B12" s="42" t="s">
        <v>83</v>
      </c>
      <c r="C12" s="37" t="s">
        <v>116</v>
      </c>
      <c r="D12" s="37" t="s">
        <v>116</v>
      </c>
      <c r="E12" s="37" t="s">
        <v>116</v>
      </c>
      <c r="F12" s="37" t="s">
        <v>116</v>
      </c>
      <c r="G12" s="37" t="s">
        <v>116</v>
      </c>
      <c r="H12" s="37" t="s">
        <v>116</v>
      </c>
      <c r="I12" s="38"/>
      <c r="J12" s="39"/>
      <c r="K12" s="40"/>
    </row>
    <row r="13" spans="1:11" ht="23.25" customHeight="1" x14ac:dyDescent="0.25">
      <c r="A13" s="41"/>
      <c r="B13" s="42" t="s">
        <v>84</v>
      </c>
      <c r="C13" s="37" t="s">
        <v>116</v>
      </c>
      <c r="D13" s="37" t="s">
        <v>116</v>
      </c>
      <c r="E13" s="37" t="s">
        <v>116</v>
      </c>
      <c r="F13" s="37" t="s">
        <v>116</v>
      </c>
      <c r="G13" s="37" t="s">
        <v>116</v>
      </c>
      <c r="H13" s="37" t="s">
        <v>116</v>
      </c>
      <c r="I13" s="38"/>
      <c r="J13" s="39"/>
      <c r="K13" s="40"/>
    </row>
    <row r="14" spans="1:11" ht="23.25" customHeight="1" x14ac:dyDescent="0.25">
      <c r="A14" s="41"/>
      <c r="B14" s="42" t="s">
        <v>85</v>
      </c>
      <c r="C14" s="37" t="s">
        <v>116</v>
      </c>
      <c r="D14" s="37" t="s">
        <v>116</v>
      </c>
      <c r="E14" s="37" t="s">
        <v>116</v>
      </c>
      <c r="F14" s="37" t="s">
        <v>116</v>
      </c>
      <c r="G14" s="37" t="s">
        <v>116</v>
      </c>
      <c r="H14" s="37" t="s">
        <v>116</v>
      </c>
      <c r="I14" s="38"/>
      <c r="J14" s="39"/>
      <c r="K14" s="40"/>
    </row>
    <row r="15" spans="1:11" ht="23.25" customHeight="1" x14ac:dyDescent="0.25">
      <c r="A15" s="41"/>
      <c r="B15" s="42" t="s">
        <v>86</v>
      </c>
      <c r="C15" s="37" t="s">
        <v>116</v>
      </c>
      <c r="D15" s="37" t="s">
        <v>116</v>
      </c>
      <c r="E15" s="37" t="s">
        <v>116</v>
      </c>
      <c r="F15" s="37" t="s">
        <v>116</v>
      </c>
      <c r="G15" s="37" t="s">
        <v>116</v>
      </c>
      <c r="H15" s="37" t="s">
        <v>116</v>
      </c>
      <c r="I15" s="38"/>
      <c r="J15" s="39"/>
      <c r="K15" s="40"/>
    </row>
    <row r="16" spans="1:11" ht="23.25" customHeight="1" x14ac:dyDescent="0.25">
      <c r="A16" s="41"/>
      <c r="B16" s="42" t="s">
        <v>87</v>
      </c>
      <c r="C16" s="37" t="s">
        <v>116</v>
      </c>
      <c r="D16" s="37" t="s">
        <v>116</v>
      </c>
      <c r="E16" s="37" t="s">
        <v>116</v>
      </c>
      <c r="F16" s="37" t="s">
        <v>116</v>
      </c>
      <c r="G16" s="37" t="s">
        <v>116</v>
      </c>
      <c r="H16" s="37" t="s">
        <v>116</v>
      </c>
      <c r="I16" s="38"/>
      <c r="J16" s="39"/>
      <c r="K16" s="40"/>
    </row>
    <row r="17" spans="1:12" ht="23.25" customHeight="1" x14ac:dyDescent="0.25">
      <c r="A17" s="41"/>
      <c r="B17" s="42" t="s">
        <v>88</v>
      </c>
      <c r="C17" s="37" t="s">
        <v>116</v>
      </c>
      <c r="D17" s="37" t="s">
        <v>116</v>
      </c>
      <c r="E17" s="37" t="s">
        <v>116</v>
      </c>
      <c r="F17" s="37" t="s">
        <v>116</v>
      </c>
      <c r="G17" s="37" t="s">
        <v>116</v>
      </c>
      <c r="H17" s="37" t="s">
        <v>116</v>
      </c>
      <c r="I17" s="38"/>
      <c r="J17" s="39"/>
      <c r="K17" s="40"/>
    </row>
    <row r="18" spans="1:12" ht="23.25" customHeight="1" x14ac:dyDescent="0.25">
      <c r="A18" s="41"/>
      <c r="B18" s="42" t="s">
        <v>89</v>
      </c>
      <c r="C18" s="37" t="s">
        <v>116</v>
      </c>
      <c r="D18" s="37" t="s">
        <v>116</v>
      </c>
      <c r="E18" s="37" t="s">
        <v>116</v>
      </c>
      <c r="F18" s="37" t="s">
        <v>116</v>
      </c>
      <c r="G18" s="37" t="s">
        <v>116</v>
      </c>
      <c r="H18" s="37" t="s">
        <v>116</v>
      </c>
      <c r="I18" s="38"/>
      <c r="J18" s="39"/>
      <c r="K18" s="40"/>
    </row>
    <row r="19" spans="1:12" ht="23.25" customHeight="1" x14ac:dyDescent="0.25">
      <c r="A19" s="41"/>
      <c r="B19" s="42" t="s">
        <v>90</v>
      </c>
      <c r="C19" s="37" t="s">
        <v>116</v>
      </c>
      <c r="D19" s="37" t="s">
        <v>116</v>
      </c>
      <c r="E19" s="37" t="s">
        <v>116</v>
      </c>
      <c r="F19" s="37" t="s">
        <v>116</v>
      </c>
      <c r="G19" s="37" t="s">
        <v>116</v>
      </c>
      <c r="H19" s="37" t="s">
        <v>116</v>
      </c>
      <c r="I19" s="38"/>
      <c r="J19" s="39"/>
      <c r="K19" s="40"/>
    </row>
    <row r="20" spans="1:12" ht="49.5" customHeight="1" x14ac:dyDescent="0.25">
      <c r="A20" s="41"/>
      <c r="B20" s="36" t="s">
        <v>91</v>
      </c>
      <c r="C20" s="38"/>
      <c r="D20" s="41"/>
      <c r="E20" s="41"/>
      <c r="F20" s="37"/>
      <c r="G20" s="37"/>
      <c r="H20" s="43"/>
      <c r="I20" s="38"/>
      <c r="J20" s="39"/>
      <c r="K20" s="40"/>
    </row>
    <row r="21" spans="1:12" ht="18" customHeight="1" x14ac:dyDescent="0.25">
      <c r="A21" s="41"/>
      <c r="B21" s="44" t="s">
        <v>92</v>
      </c>
      <c r="C21" s="38"/>
      <c r="D21" s="41"/>
      <c r="E21" s="41"/>
      <c r="F21" s="38"/>
      <c r="G21" s="45"/>
      <c r="H21" s="38"/>
      <c r="I21" s="38"/>
      <c r="J21" s="39"/>
      <c r="K21" s="40"/>
    </row>
    <row r="22" spans="1:12" ht="41.25" customHeight="1" x14ac:dyDescent="0.25">
      <c r="A22" s="125" t="s">
        <v>0</v>
      </c>
      <c r="B22" s="127" t="s">
        <v>9</v>
      </c>
      <c r="C22" s="127" t="s">
        <v>46</v>
      </c>
      <c r="D22" s="127" t="s">
        <v>72</v>
      </c>
      <c r="E22" s="128" t="s">
        <v>93</v>
      </c>
      <c r="F22" s="121" t="s">
        <v>94</v>
      </c>
      <c r="G22" s="130" t="s">
        <v>95</v>
      </c>
      <c r="H22" s="121" t="s">
        <v>96</v>
      </c>
      <c r="I22" s="121" t="s">
        <v>97</v>
      </c>
      <c r="J22" s="134" t="s">
        <v>13</v>
      </c>
      <c r="K22" s="134"/>
      <c r="L22" s="134"/>
    </row>
    <row r="23" spans="1:12" ht="100.5" customHeight="1" x14ac:dyDescent="0.25">
      <c r="A23" s="126"/>
      <c r="B23" s="127"/>
      <c r="C23" s="127"/>
      <c r="D23" s="127"/>
      <c r="E23" s="129"/>
      <c r="F23" s="122"/>
      <c r="G23" s="131"/>
      <c r="H23" s="122"/>
      <c r="I23" s="123"/>
      <c r="J23" s="46" t="s">
        <v>44</v>
      </c>
      <c r="K23" s="46" t="s">
        <v>10</v>
      </c>
      <c r="L23" s="74" t="s">
        <v>14</v>
      </c>
    </row>
    <row r="24" spans="1:12" x14ac:dyDescent="0.25">
      <c r="A24" s="48" t="s">
        <v>98</v>
      </c>
      <c r="B24" s="47" t="s">
        <v>16</v>
      </c>
      <c r="C24" s="37" t="s">
        <v>116</v>
      </c>
      <c r="D24" s="37" t="s">
        <v>116</v>
      </c>
      <c r="E24" s="37" t="s">
        <v>116</v>
      </c>
      <c r="F24" s="37" t="s">
        <v>116</v>
      </c>
      <c r="G24" s="37" t="s">
        <v>116</v>
      </c>
      <c r="H24" s="37" t="s">
        <v>116</v>
      </c>
      <c r="I24" s="37" t="s">
        <v>116</v>
      </c>
      <c r="J24" s="67" t="s">
        <v>117</v>
      </c>
      <c r="K24" s="37">
        <v>1</v>
      </c>
      <c r="L24" s="80">
        <v>628</v>
      </c>
    </row>
    <row r="25" spans="1:12" x14ac:dyDescent="0.25">
      <c r="A25" s="41"/>
      <c r="B25" s="41" t="s">
        <v>99</v>
      </c>
      <c r="C25" s="37" t="s">
        <v>116</v>
      </c>
      <c r="D25" s="37" t="s">
        <v>116</v>
      </c>
      <c r="E25" s="37" t="s">
        <v>116</v>
      </c>
      <c r="F25" s="37" t="s">
        <v>116</v>
      </c>
      <c r="G25" s="37" t="s">
        <v>116</v>
      </c>
      <c r="H25" s="37" t="s">
        <v>116</v>
      </c>
      <c r="I25" s="37" t="s">
        <v>116</v>
      </c>
      <c r="J25" s="38"/>
      <c r="K25" s="39"/>
      <c r="L25" s="75"/>
    </row>
    <row r="26" spans="1:12" x14ac:dyDescent="0.25">
      <c r="A26" s="41"/>
      <c r="B26" s="41" t="s">
        <v>100</v>
      </c>
      <c r="C26" s="37" t="s">
        <v>116</v>
      </c>
      <c r="D26" s="37" t="s">
        <v>116</v>
      </c>
      <c r="E26" s="37" t="s">
        <v>116</v>
      </c>
      <c r="F26" s="37" t="s">
        <v>116</v>
      </c>
      <c r="G26" s="37" t="s">
        <v>116</v>
      </c>
      <c r="H26" s="37" t="s">
        <v>116</v>
      </c>
      <c r="I26" s="37" t="s">
        <v>116</v>
      </c>
      <c r="J26" s="38"/>
      <c r="K26" s="39"/>
      <c r="L26" s="75"/>
    </row>
    <row r="27" spans="1:12" ht="15.75" customHeight="1" x14ac:dyDescent="0.25">
      <c r="A27" s="41"/>
      <c r="B27" s="41" t="s">
        <v>101</v>
      </c>
      <c r="C27" s="37" t="s">
        <v>116</v>
      </c>
      <c r="D27" s="37" t="s">
        <v>116</v>
      </c>
      <c r="E27" s="37" t="s">
        <v>116</v>
      </c>
      <c r="F27" s="37" t="s">
        <v>116</v>
      </c>
      <c r="G27" s="37" t="s">
        <v>116</v>
      </c>
      <c r="H27" s="37" t="s">
        <v>116</v>
      </c>
      <c r="I27" s="37" t="s">
        <v>116</v>
      </c>
      <c r="J27" s="38"/>
      <c r="K27" s="39"/>
      <c r="L27" s="75"/>
    </row>
    <row r="28" spans="1:12" ht="14.25" customHeight="1" x14ac:dyDescent="0.25">
      <c r="A28" s="41"/>
      <c r="B28" s="49" t="s">
        <v>102</v>
      </c>
      <c r="C28" s="37" t="s">
        <v>116</v>
      </c>
      <c r="D28" s="37" t="s">
        <v>116</v>
      </c>
      <c r="E28" s="37" t="s">
        <v>116</v>
      </c>
      <c r="F28" s="37" t="s">
        <v>116</v>
      </c>
      <c r="G28" s="37" t="s">
        <v>116</v>
      </c>
      <c r="H28" s="37" t="s">
        <v>116</v>
      </c>
      <c r="I28" s="37" t="s">
        <v>116</v>
      </c>
      <c r="J28" s="38"/>
      <c r="K28" s="39"/>
      <c r="L28" s="75"/>
    </row>
    <row r="29" spans="1:12" ht="14.25" customHeight="1" x14ac:dyDescent="0.25">
      <c r="A29" s="41"/>
      <c r="B29" s="33" t="s">
        <v>89</v>
      </c>
      <c r="C29" s="37" t="s">
        <v>116</v>
      </c>
      <c r="D29" s="37" t="s">
        <v>116</v>
      </c>
      <c r="E29" s="37" t="s">
        <v>116</v>
      </c>
      <c r="F29" s="37" t="s">
        <v>116</v>
      </c>
      <c r="G29" s="37" t="s">
        <v>116</v>
      </c>
      <c r="H29" s="37" t="s">
        <v>116</v>
      </c>
      <c r="I29" s="37" t="s">
        <v>116</v>
      </c>
      <c r="J29" s="38"/>
      <c r="K29" s="39"/>
      <c r="L29" s="75"/>
    </row>
    <row r="30" spans="1:12" ht="15" customHeight="1" x14ac:dyDescent="0.25">
      <c r="A30" s="41"/>
      <c r="B30" s="41" t="s">
        <v>90</v>
      </c>
      <c r="C30" s="37" t="s">
        <v>116</v>
      </c>
      <c r="D30" s="37" t="s">
        <v>116</v>
      </c>
      <c r="E30" s="37" t="s">
        <v>116</v>
      </c>
      <c r="F30" s="37" t="s">
        <v>116</v>
      </c>
      <c r="G30" s="37" t="s">
        <v>116</v>
      </c>
      <c r="H30" s="37" t="s">
        <v>116</v>
      </c>
      <c r="I30" s="37" t="s">
        <v>116</v>
      </c>
      <c r="J30" s="38"/>
      <c r="K30" s="39"/>
      <c r="L30" s="75"/>
    </row>
    <row r="31" spans="1:12" ht="14.25" customHeight="1" x14ac:dyDescent="0.25">
      <c r="A31" s="41"/>
      <c r="B31" s="41" t="s">
        <v>87</v>
      </c>
      <c r="C31" s="37" t="s">
        <v>116</v>
      </c>
      <c r="D31" s="37" t="s">
        <v>116</v>
      </c>
      <c r="E31" s="37" t="s">
        <v>116</v>
      </c>
      <c r="F31" s="37" t="s">
        <v>116</v>
      </c>
      <c r="G31" s="37" t="s">
        <v>116</v>
      </c>
      <c r="H31" s="37" t="s">
        <v>116</v>
      </c>
      <c r="I31" s="37" t="s">
        <v>116</v>
      </c>
      <c r="J31" s="38"/>
      <c r="K31" s="39"/>
      <c r="L31" s="75"/>
    </row>
    <row r="32" spans="1:12" x14ac:dyDescent="0.25">
      <c r="A32" s="41"/>
      <c r="B32" s="41" t="s">
        <v>103</v>
      </c>
      <c r="C32" s="37" t="s">
        <v>116</v>
      </c>
      <c r="D32" s="37" t="s">
        <v>116</v>
      </c>
      <c r="E32" s="37" t="s">
        <v>116</v>
      </c>
      <c r="F32" s="37" t="s">
        <v>116</v>
      </c>
      <c r="G32" s="37" t="s">
        <v>116</v>
      </c>
      <c r="H32" s="37" t="s">
        <v>116</v>
      </c>
      <c r="I32" s="37" t="s">
        <v>116</v>
      </c>
      <c r="J32" s="38"/>
      <c r="K32" s="39"/>
      <c r="L32" s="75"/>
    </row>
    <row r="33" spans="1:12" x14ac:dyDescent="0.25">
      <c r="A33" s="41"/>
      <c r="B33" s="41"/>
      <c r="C33" s="37" t="s">
        <v>116</v>
      </c>
      <c r="D33" s="37" t="s">
        <v>116</v>
      </c>
      <c r="E33" s="37" t="s">
        <v>116</v>
      </c>
      <c r="F33" s="37" t="s">
        <v>116</v>
      </c>
      <c r="G33" s="37" t="s">
        <v>116</v>
      </c>
      <c r="H33" s="37" t="s">
        <v>116</v>
      </c>
      <c r="I33" s="37" t="s">
        <v>116</v>
      </c>
      <c r="J33" s="38"/>
      <c r="K33" s="39"/>
      <c r="L33" s="75"/>
    </row>
    <row r="34" spans="1:12" ht="30" customHeight="1" x14ac:dyDescent="0.25">
      <c r="A34" s="37" t="s">
        <v>104</v>
      </c>
      <c r="B34" s="50" t="s">
        <v>18</v>
      </c>
      <c r="C34" s="37" t="s">
        <v>116</v>
      </c>
      <c r="D34" s="37" t="s">
        <v>116</v>
      </c>
      <c r="E34" s="37" t="s">
        <v>116</v>
      </c>
      <c r="F34" s="37" t="s">
        <v>116</v>
      </c>
      <c r="G34" s="37" t="s">
        <v>116</v>
      </c>
      <c r="H34" s="37" t="s">
        <v>116</v>
      </c>
      <c r="I34" s="37" t="s">
        <v>116</v>
      </c>
      <c r="J34" s="37" t="s">
        <v>116</v>
      </c>
      <c r="K34" s="37" t="s">
        <v>116</v>
      </c>
      <c r="L34" s="76"/>
    </row>
    <row r="35" spans="1:12" x14ac:dyDescent="0.25">
      <c r="A35" s="37" t="s">
        <v>105</v>
      </c>
      <c r="B35" s="41" t="s">
        <v>19</v>
      </c>
      <c r="C35" s="37" t="s">
        <v>116</v>
      </c>
      <c r="D35" s="37" t="s">
        <v>116</v>
      </c>
      <c r="E35" s="37" t="s">
        <v>116</v>
      </c>
      <c r="F35" s="37" t="s">
        <v>116</v>
      </c>
      <c r="G35" s="37" t="s">
        <v>116</v>
      </c>
      <c r="H35" s="37" t="s">
        <v>116</v>
      </c>
      <c r="I35" s="37" t="s">
        <v>116</v>
      </c>
      <c r="J35" s="37" t="s">
        <v>116</v>
      </c>
      <c r="K35" s="37" t="s">
        <v>116</v>
      </c>
      <c r="L35" s="77"/>
    </row>
    <row r="36" spans="1:12" x14ac:dyDescent="0.25">
      <c r="A36" s="37" t="s">
        <v>106</v>
      </c>
      <c r="B36" s="52" t="s">
        <v>41</v>
      </c>
      <c r="C36" s="37" t="s">
        <v>116</v>
      </c>
      <c r="D36" s="37" t="s">
        <v>116</v>
      </c>
      <c r="E36" s="37" t="s">
        <v>116</v>
      </c>
      <c r="F36" s="37" t="s">
        <v>116</v>
      </c>
      <c r="G36" s="37" t="s">
        <v>116</v>
      </c>
      <c r="H36" s="37" t="s">
        <v>116</v>
      </c>
      <c r="I36" s="37" t="s">
        <v>116</v>
      </c>
      <c r="J36" s="38" t="s">
        <v>119</v>
      </c>
      <c r="K36" s="41"/>
      <c r="L36" s="77"/>
    </row>
    <row r="37" spans="1:12" x14ac:dyDescent="0.25">
      <c r="L37" s="78"/>
    </row>
    <row r="38" spans="1:12" x14ac:dyDescent="0.25">
      <c r="A38" s="34" t="s">
        <v>21</v>
      </c>
      <c r="L38" s="78"/>
    </row>
    <row r="39" spans="1:12" ht="19.5" customHeight="1" x14ac:dyDescent="0.25"/>
    <row r="40" spans="1:12" ht="15.75" customHeight="1" x14ac:dyDescent="0.25">
      <c r="A40" s="125" t="s">
        <v>0</v>
      </c>
      <c r="B40" s="135" t="s">
        <v>9</v>
      </c>
      <c r="C40" s="127" t="s">
        <v>46</v>
      </c>
      <c r="D40" s="127" t="s">
        <v>72</v>
      </c>
      <c r="E40" s="121" t="s">
        <v>94</v>
      </c>
      <c r="F40" s="130" t="s">
        <v>107</v>
      </c>
      <c r="G40" s="121" t="s">
        <v>108</v>
      </c>
      <c r="H40" s="121" t="s">
        <v>97</v>
      </c>
      <c r="I40" s="136" t="s">
        <v>13</v>
      </c>
      <c r="J40" s="137"/>
      <c r="K40" s="137"/>
      <c r="L40" s="138"/>
    </row>
    <row r="41" spans="1:12" ht="73.5" customHeight="1" x14ac:dyDescent="0.25">
      <c r="A41" s="126"/>
      <c r="B41" s="135"/>
      <c r="C41" s="127"/>
      <c r="D41" s="127"/>
      <c r="E41" s="122"/>
      <c r="F41" s="131"/>
      <c r="G41" s="122"/>
      <c r="H41" s="123"/>
      <c r="I41" s="139" t="s">
        <v>44</v>
      </c>
      <c r="J41" s="140"/>
      <c r="K41" s="35" t="s">
        <v>43</v>
      </c>
      <c r="L41" s="53" t="s">
        <v>45</v>
      </c>
    </row>
    <row r="42" spans="1:12" x14ac:dyDescent="0.25">
      <c r="A42" s="62">
        <v>1</v>
      </c>
      <c r="B42" s="51" t="s">
        <v>23</v>
      </c>
      <c r="C42" s="37" t="s">
        <v>70</v>
      </c>
      <c r="D42" s="37" t="s">
        <v>70</v>
      </c>
      <c r="E42" s="37" t="s">
        <v>70</v>
      </c>
      <c r="F42" s="37" t="s">
        <v>70</v>
      </c>
      <c r="G42" s="37" t="s">
        <v>70</v>
      </c>
      <c r="H42" s="37" t="s">
        <v>70</v>
      </c>
      <c r="I42" s="132"/>
      <c r="J42" s="133"/>
      <c r="K42" s="68"/>
      <c r="L42" s="68"/>
    </row>
    <row r="43" spans="1:12" x14ac:dyDescent="0.25">
      <c r="A43" s="62">
        <v>2</v>
      </c>
      <c r="B43" s="51" t="s">
        <v>24</v>
      </c>
      <c r="C43" s="37" t="s">
        <v>70</v>
      </c>
      <c r="D43" s="37" t="s">
        <v>70</v>
      </c>
      <c r="E43" s="37" t="s">
        <v>70</v>
      </c>
      <c r="F43" s="37" t="s">
        <v>70</v>
      </c>
      <c r="G43" s="37" t="s">
        <v>70</v>
      </c>
      <c r="H43" s="37" t="s">
        <v>70</v>
      </c>
      <c r="I43" s="132"/>
      <c r="J43" s="133"/>
      <c r="K43" s="68"/>
      <c r="L43" s="68"/>
    </row>
    <row r="44" spans="1:12" x14ac:dyDescent="0.25">
      <c r="A44" s="62">
        <v>3</v>
      </c>
      <c r="B44" s="51" t="s">
        <v>25</v>
      </c>
      <c r="C44" s="37" t="s">
        <v>70</v>
      </c>
      <c r="D44" s="37" t="s">
        <v>70</v>
      </c>
      <c r="E44" s="37" t="s">
        <v>70</v>
      </c>
      <c r="F44" s="37" t="s">
        <v>70</v>
      </c>
      <c r="G44" s="37" t="s">
        <v>70</v>
      </c>
      <c r="H44" s="37" t="s">
        <v>70</v>
      </c>
      <c r="I44" s="132" t="s">
        <v>117</v>
      </c>
      <c r="J44" s="133"/>
      <c r="K44" s="68">
        <f>46.59+1465+1704</f>
        <v>3215.59</v>
      </c>
      <c r="L44" s="68"/>
    </row>
    <row r="45" spans="1:12" x14ac:dyDescent="0.25">
      <c r="A45" s="62">
        <v>4</v>
      </c>
      <c r="B45" s="41" t="s">
        <v>26</v>
      </c>
      <c r="C45" s="37" t="s">
        <v>70</v>
      </c>
      <c r="D45" s="37" t="s">
        <v>70</v>
      </c>
      <c r="E45" s="37" t="s">
        <v>70</v>
      </c>
      <c r="F45" s="37" t="s">
        <v>70</v>
      </c>
      <c r="G45" s="37" t="s">
        <v>70</v>
      </c>
      <c r="H45" s="37" t="s">
        <v>70</v>
      </c>
      <c r="I45" s="132"/>
      <c r="J45" s="133"/>
      <c r="K45" s="68"/>
      <c r="L45" s="68"/>
    </row>
    <row r="46" spans="1:12" x14ac:dyDescent="0.25">
      <c r="A46" s="62">
        <v>5</v>
      </c>
      <c r="B46" s="41" t="s">
        <v>27</v>
      </c>
      <c r="C46" s="37" t="s">
        <v>70</v>
      </c>
      <c r="D46" s="37" t="s">
        <v>70</v>
      </c>
      <c r="E46" s="37" t="s">
        <v>70</v>
      </c>
      <c r="F46" s="37" t="s">
        <v>70</v>
      </c>
      <c r="G46" s="37" t="s">
        <v>70</v>
      </c>
      <c r="H46" s="37" t="s">
        <v>70</v>
      </c>
      <c r="I46" s="132"/>
      <c r="J46" s="133"/>
      <c r="K46" s="68"/>
      <c r="L46" s="68"/>
    </row>
    <row r="47" spans="1:12" ht="31.5" x14ac:dyDescent="0.25">
      <c r="A47" s="62">
        <v>6</v>
      </c>
      <c r="B47" s="54" t="s">
        <v>28</v>
      </c>
      <c r="C47" s="37" t="s">
        <v>70</v>
      </c>
      <c r="D47" s="37" t="s">
        <v>70</v>
      </c>
      <c r="E47" s="37" t="s">
        <v>70</v>
      </c>
      <c r="F47" s="37" t="s">
        <v>70</v>
      </c>
      <c r="G47" s="37" t="s">
        <v>70</v>
      </c>
      <c r="H47" s="37" t="s">
        <v>70</v>
      </c>
      <c r="I47" s="132"/>
      <c r="J47" s="133"/>
      <c r="K47" s="68"/>
      <c r="L47" s="68"/>
    </row>
    <row r="48" spans="1:12" ht="87.75" customHeight="1" x14ac:dyDescent="0.25">
      <c r="A48" s="62">
        <v>7</v>
      </c>
      <c r="B48" s="55" t="s">
        <v>29</v>
      </c>
      <c r="C48" s="37" t="s">
        <v>70</v>
      </c>
      <c r="D48" s="37" t="s">
        <v>70</v>
      </c>
      <c r="E48" s="37" t="s">
        <v>70</v>
      </c>
      <c r="F48" s="37" t="s">
        <v>70</v>
      </c>
      <c r="G48" s="37" t="s">
        <v>70</v>
      </c>
      <c r="H48" s="37" t="s">
        <v>70</v>
      </c>
      <c r="I48" s="132"/>
      <c r="J48" s="133"/>
      <c r="K48" s="68"/>
      <c r="L48" s="68"/>
    </row>
    <row r="49" spans="1:12" ht="31.5" x14ac:dyDescent="0.25">
      <c r="A49" s="62">
        <v>8</v>
      </c>
      <c r="B49" s="56" t="s">
        <v>42</v>
      </c>
      <c r="C49" s="37" t="s">
        <v>70</v>
      </c>
      <c r="D49" s="37" t="s">
        <v>70</v>
      </c>
      <c r="E49" s="37" t="s">
        <v>70</v>
      </c>
      <c r="F49" s="37" t="s">
        <v>70</v>
      </c>
      <c r="G49" s="37" t="s">
        <v>70</v>
      </c>
      <c r="H49" s="37" t="s">
        <v>70</v>
      </c>
      <c r="I49" s="132"/>
      <c r="J49" s="133"/>
      <c r="K49" s="68"/>
      <c r="L49" s="68"/>
    </row>
  </sheetData>
  <mergeCells count="37">
    <mergeCell ref="I45:J45"/>
    <mergeCell ref="I46:J46"/>
    <mergeCell ref="I47:J47"/>
    <mergeCell ref="I48:J48"/>
    <mergeCell ref="I49:J49"/>
    <mergeCell ref="I44:J44"/>
    <mergeCell ref="H22:H23"/>
    <mergeCell ref="I22:I23"/>
    <mergeCell ref="J22:L22"/>
    <mergeCell ref="A40:A41"/>
    <mergeCell ref="B40:B41"/>
    <mergeCell ref="C40:C41"/>
    <mergeCell ref="D40:D41"/>
    <mergeCell ref="E40:E41"/>
    <mergeCell ref="F40:F41"/>
    <mergeCell ref="G40:G41"/>
    <mergeCell ref="H40:H41"/>
    <mergeCell ref="I40:L40"/>
    <mergeCell ref="I41:J41"/>
    <mergeCell ref="I42:J42"/>
    <mergeCell ref="I43:J43"/>
    <mergeCell ref="G5:G6"/>
    <mergeCell ref="H5:H6"/>
    <mergeCell ref="I5:K5"/>
    <mergeCell ref="A22:A23"/>
    <mergeCell ref="B22:B23"/>
    <mergeCell ref="C22:C23"/>
    <mergeCell ref="D22:D23"/>
    <mergeCell ref="E22:E23"/>
    <mergeCell ref="F22:F23"/>
    <mergeCell ref="G22:G23"/>
    <mergeCell ref="A5:A6"/>
    <mergeCell ref="B5:B6"/>
    <mergeCell ref="C5:C6"/>
    <mergeCell ref="D5:D6"/>
    <mergeCell ref="E5:E6"/>
    <mergeCell ref="F5:F6"/>
  </mergeCells>
  <pageMargins left="0.56406250000000002" right="0.33333333333333331" top="0.28697916666666667" bottom="0.26041666666666669" header="0.3" footer="0.3"/>
  <pageSetup paperSize="9" scale="75" orientation="landscape" r:id="rId1"/>
  <rowBreaks count="1" manualBreakCount="1">
    <brk id="2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view="pageLayout" topLeftCell="A4" zoomScale="85" zoomScaleNormal="100" zoomScalePageLayoutView="85" workbookViewId="0">
      <selection activeCell="J12" sqref="J12:P12"/>
    </sheetView>
  </sheetViews>
  <sheetFormatPr defaultRowHeight="15.75" x14ac:dyDescent="0.25"/>
  <cols>
    <col min="1" max="1" width="4.7109375" style="3" customWidth="1"/>
    <col min="2" max="2" width="47" style="3" customWidth="1"/>
    <col min="3" max="3" width="16" style="3" customWidth="1"/>
    <col min="4" max="4" width="14.5703125" style="3" customWidth="1"/>
    <col min="5" max="5" width="17.7109375" style="3" customWidth="1"/>
    <col min="6" max="6" width="17.42578125" style="3" customWidth="1"/>
    <col min="7" max="7" width="11.7109375" style="3" customWidth="1"/>
    <col min="8" max="8" width="12.85546875" style="3" customWidth="1"/>
    <col min="9" max="16384" width="9.140625" style="3"/>
  </cols>
  <sheetData>
    <row r="1" spans="1:8" x14ac:dyDescent="0.25">
      <c r="A1" s="10" t="s">
        <v>30</v>
      </c>
      <c r="B1" s="32"/>
      <c r="C1" s="32"/>
      <c r="D1" s="32"/>
      <c r="E1" s="32"/>
      <c r="F1" s="32"/>
      <c r="G1" s="32"/>
      <c r="H1" s="32"/>
    </row>
    <row r="2" spans="1:8" ht="9" customHeight="1" x14ac:dyDescent="0.25">
      <c r="A2" s="32"/>
      <c r="B2" s="32"/>
      <c r="C2" s="32"/>
      <c r="D2" s="32"/>
      <c r="E2" s="32"/>
      <c r="F2" s="32"/>
      <c r="G2" s="32"/>
      <c r="H2" s="32"/>
    </row>
    <row r="3" spans="1:8" s="21" customFormat="1" ht="15.75" customHeight="1" x14ac:dyDescent="0.25">
      <c r="A3" s="113" t="s">
        <v>0</v>
      </c>
      <c r="B3" s="112" t="s">
        <v>9</v>
      </c>
      <c r="C3" s="113" t="s">
        <v>46</v>
      </c>
      <c r="D3" s="113" t="s">
        <v>68</v>
      </c>
      <c r="E3" s="148" t="s">
        <v>69</v>
      </c>
      <c r="F3" s="148" t="s">
        <v>109</v>
      </c>
      <c r="G3" s="141" t="s">
        <v>31</v>
      </c>
      <c r="H3" s="142"/>
    </row>
    <row r="4" spans="1:8" s="21" customFormat="1" ht="106.5" customHeight="1" x14ac:dyDescent="0.25">
      <c r="A4" s="113"/>
      <c r="B4" s="112"/>
      <c r="C4" s="113"/>
      <c r="D4" s="113"/>
      <c r="E4" s="149"/>
      <c r="F4" s="149"/>
      <c r="G4" s="27" t="s">
        <v>120</v>
      </c>
      <c r="H4" s="27" t="s">
        <v>32</v>
      </c>
    </row>
    <row r="5" spans="1:8" x14ac:dyDescent="0.25">
      <c r="A5" s="8">
        <v>1</v>
      </c>
      <c r="B5" s="7" t="s">
        <v>33</v>
      </c>
      <c r="C5" s="57" t="s">
        <v>116</v>
      </c>
      <c r="D5" s="57" t="s">
        <v>116</v>
      </c>
      <c r="E5" s="57" t="s">
        <v>116</v>
      </c>
      <c r="F5" s="57" t="s">
        <v>116</v>
      </c>
      <c r="G5" s="69" t="s">
        <v>117</v>
      </c>
      <c r="H5" s="73">
        <v>66</v>
      </c>
    </row>
    <row r="6" spans="1:8" x14ac:dyDescent="0.25">
      <c r="A6" s="8">
        <v>2</v>
      </c>
      <c r="B6" s="7" t="s">
        <v>34</v>
      </c>
      <c r="C6" s="57" t="s">
        <v>116</v>
      </c>
      <c r="D6" s="57" t="s">
        <v>116</v>
      </c>
      <c r="E6" s="57" t="s">
        <v>116</v>
      </c>
      <c r="F6" s="57" t="s">
        <v>116</v>
      </c>
      <c r="G6" s="69" t="s">
        <v>117</v>
      </c>
      <c r="H6" s="73">
        <v>45</v>
      </c>
    </row>
    <row r="7" spans="1:8" x14ac:dyDescent="0.25">
      <c r="A7" s="8">
        <v>3</v>
      </c>
      <c r="B7" s="15" t="s">
        <v>35</v>
      </c>
      <c r="C7" s="57" t="s">
        <v>116</v>
      </c>
      <c r="D7" s="57" t="s">
        <v>116</v>
      </c>
      <c r="E7" s="57" t="s">
        <v>116</v>
      </c>
      <c r="F7" s="57" t="s">
        <v>116</v>
      </c>
      <c r="G7" s="69" t="s">
        <v>117</v>
      </c>
      <c r="H7" s="73">
        <v>45</v>
      </c>
    </row>
    <row r="8" spans="1:8" x14ac:dyDescent="0.25">
      <c r="A8" s="8">
        <v>4</v>
      </c>
      <c r="B8" s="7" t="s">
        <v>36</v>
      </c>
      <c r="C8" s="57" t="s">
        <v>116</v>
      </c>
      <c r="D8" s="57" t="s">
        <v>116</v>
      </c>
      <c r="E8" s="57" t="s">
        <v>116</v>
      </c>
      <c r="F8" s="57" t="s">
        <v>116</v>
      </c>
      <c r="G8" s="69" t="s">
        <v>117</v>
      </c>
      <c r="H8" s="73">
        <v>26</v>
      </c>
    </row>
    <row r="9" spans="1:8" x14ac:dyDescent="0.25">
      <c r="A9" s="8">
        <v>5</v>
      </c>
      <c r="B9" s="7" t="s">
        <v>37</v>
      </c>
      <c r="C9" s="57" t="s">
        <v>116</v>
      </c>
      <c r="D9" s="57" t="s">
        <v>116</v>
      </c>
      <c r="E9" s="57" t="s">
        <v>116</v>
      </c>
      <c r="F9" s="57" t="s">
        <v>116</v>
      </c>
      <c r="G9" s="69" t="s">
        <v>116</v>
      </c>
      <c r="H9" s="71" t="s">
        <v>116</v>
      </c>
    </row>
    <row r="10" spans="1:8" x14ac:dyDescent="0.25">
      <c r="A10" s="8">
        <v>6</v>
      </c>
      <c r="B10" s="7" t="s">
        <v>38</v>
      </c>
      <c r="C10" s="57" t="s">
        <v>116</v>
      </c>
      <c r="D10" s="57" t="s">
        <v>116</v>
      </c>
      <c r="E10" s="57" t="s">
        <v>116</v>
      </c>
      <c r="F10" s="57" t="s">
        <v>116</v>
      </c>
      <c r="G10" s="69" t="s">
        <v>116</v>
      </c>
      <c r="H10" s="71" t="s">
        <v>116</v>
      </c>
    </row>
    <row r="11" spans="1:8" ht="67.5" customHeight="1" x14ac:dyDescent="0.25">
      <c r="A11" s="8">
        <v>7</v>
      </c>
      <c r="B11" s="16" t="s">
        <v>39</v>
      </c>
      <c r="C11" s="57" t="s">
        <v>116</v>
      </c>
      <c r="D11" s="57" t="s">
        <v>116</v>
      </c>
      <c r="E11" s="57" t="s">
        <v>116</v>
      </c>
      <c r="F11" s="57" t="s">
        <v>116</v>
      </c>
      <c r="G11" s="69" t="s">
        <v>116</v>
      </c>
      <c r="H11" s="71" t="s">
        <v>116</v>
      </c>
    </row>
    <row r="12" spans="1:8" x14ac:dyDescent="0.25">
      <c r="A12" s="8">
        <v>8</v>
      </c>
      <c r="B12" s="7" t="s">
        <v>71</v>
      </c>
      <c r="C12" s="64" t="s">
        <v>116</v>
      </c>
      <c r="D12" s="63" t="s">
        <v>121</v>
      </c>
      <c r="E12" s="70" t="s">
        <v>116</v>
      </c>
      <c r="F12" s="64" t="s">
        <v>116</v>
      </c>
      <c r="G12" s="69" t="s">
        <v>116</v>
      </c>
      <c r="H12" s="71" t="s">
        <v>116</v>
      </c>
    </row>
    <row r="13" spans="1:8" ht="6" customHeight="1" x14ac:dyDescent="0.25"/>
    <row r="14" spans="1:8" x14ac:dyDescent="0.25">
      <c r="A14" s="147" t="s">
        <v>55</v>
      </c>
      <c r="B14" s="147"/>
      <c r="C14" s="147"/>
      <c r="D14" s="147"/>
      <c r="E14" s="147"/>
      <c r="F14" s="147"/>
    </row>
    <row r="16" spans="1:8" ht="18" customHeight="1" x14ac:dyDescent="0.25">
      <c r="A16" s="110" t="s">
        <v>0</v>
      </c>
      <c r="B16" s="117" t="s">
        <v>56</v>
      </c>
      <c r="C16" s="117" t="s">
        <v>57</v>
      </c>
      <c r="D16" s="143" t="s">
        <v>110</v>
      </c>
      <c r="E16" s="144"/>
      <c r="F16" s="60" t="s">
        <v>31</v>
      </c>
      <c r="G16" s="59"/>
    </row>
    <row r="17" spans="1:7" ht="32.25" customHeight="1" x14ac:dyDescent="0.25">
      <c r="A17" s="111"/>
      <c r="B17" s="118"/>
      <c r="C17" s="118"/>
      <c r="D17" s="145"/>
      <c r="E17" s="146"/>
      <c r="F17" s="31" t="s">
        <v>58</v>
      </c>
      <c r="G17" s="31" t="s">
        <v>59</v>
      </c>
    </row>
    <row r="18" spans="1:7" x14ac:dyDescent="0.25">
      <c r="A18" s="57">
        <v>1</v>
      </c>
      <c r="B18" s="25" t="s">
        <v>60</v>
      </c>
      <c r="C18" s="64" t="s">
        <v>116</v>
      </c>
      <c r="D18" s="64" t="s">
        <v>116</v>
      </c>
      <c r="E18" s="64" t="s">
        <v>116</v>
      </c>
      <c r="F18" s="65" t="s">
        <v>116</v>
      </c>
      <c r="G18" s="29"/>
    </row>
    <row r="19" spans="1:7" x14ac:dyDescent="0.25">
      <c r="A19" s="57">
        <v>2</v>
      </c>
      <c r="B19" s="25" t="s">
        <v>61</v>
      </c>
      <c r="C19" s="64" t="s">
        <v>116</v>
      </c>
      <c r="D19" s="64" t="s">
        <v>116</v>
      </c>
      <c r="E19" s="64" t="s">
        <v>116</v>
      </c>
      <c r="F19" s="65" t="s">
        <v>116</v>
      </c>
      <c r="G19" s="79">
        <f>'л. 5'!G20</f>
        <v>617276.48399999994</v>
      </c>
    </row>
    <row r="20" spans="1:7" x14ac:dyDescent="0.25">
      <c r="A20" s="57">
        <v>3</v>
      </c>
      <c r="B20" s="25" t="s">
        <v>62</v>
      </c>
      <c r="C20" s="64" t="s">
        <v>116</v>
      </c>
      <c r="D20" s="64" t="s">
        <v>116</v>
      </c>
      <c r="E20" s="64" t="s">
        <v>116</v>
      </c>
      <c r="F20" s="65" t="s">
        <v>116</v>
      </c>
      <c r="G20" s="72" t="s">
        <v>116</v>
      </c>
    </row>
    <row r="21" spans="1:7" x14ac:dyDescent="0.25">
      <c r="A21" s="58">
        <v>4</v>
      </c>
      <c r="B21" s="30" t="s">
        <v>63</v>
      </c>
      <c r="C21" s="64" t="s">
        <v>116</v>
      </c>
      <c r="D21" s="64" t="s">
        <v>116</v>
      </c>
      <c r="E21" s="64" t="s">
        <v>116</v>
      </c>
      <c r="F21" s="65" t="s">
        <v>116</v>
      </c>
      <c r="G21" s="72" t="s">
        <v>116</v>
      </c>
    </row>
    <row r="22" spans="1:7" x14ac:dyDescent="0.25">
      <c r="A22" s="58">
        <v>5</v>
      </c>
      <c r="B22" s="30" t="s">
        <v>64</v>
      </c>
      <c r="C22" s="64" t="s">
        <v>116</v>
      </c>
      <c r="D22" s="64" t="s">
        <v>116</v>
      </c>
      <c r="E22" s="64" t="s">
        <v>116</v>
      </c>
      <c r="F22" s="65" t="s">
        <v>116</v>
      </c>
      <c r="G22" s="72" t="s">
        <v>116</v>
      </c>
    </row>
    <row r="23" spans="1:7" x14ac:dyDescent="0.25">
      <c r="A23" s="58">
        <v>6</v>
      </c>
      <c r="B23" s="30" t="s">
        <v>65</v>
      </c>
      <c r="C23" s="64" t="s">
        <v>116</v>
      </c>
      <c r="D23" s="64" t="s">
        <v>116</v>
      </c>
      <c r="E23" s="64" t="s">
        <v>116</v>
      </c>
      <c r="F23" s="65" t="s">
        <v>116</v>
      </c>
      <c r="G23" s="72" t="s">
        <v>116</v>
      </c>
    </row>
    <row r="24" spans="1:7" x14ac:dyDescent="0.25">
      <c r="A24" s="58">
        <v>7</v>
      </c>
      <c r="B24" s="30" t="s">
        <v>66</v>
      </c>
      <c r="C24" s="64" t="s">
        <v>116</v>
      </c>
      <c r="D24" s="64" t="s">
        <v>116</v>
      </c>
      <c r="E24" s="64" t="s">
        <v>116</v>
      </c>
      <c r="F24" s="65" t="s">
        <v>116</v>
      </c>
      <c r="G24" s="72" t="s">
        <v>116</v>
      </c>
    </row>
  </sheetData>
  <mergeCells count="12">
    <mergeCell ref="G3:H3"/>
    <mergeCell ref="D16:E17"/>
    <mergeCell ref="A3:A4"/>
    <mergeCell ref="B3:B4"/>
    <mergeCell ref="C3:C4"/>
    <mergeCell ref="D3:D4"/>
    <mergeCell ref="A14:F14"/>
    <mergeCell ref="B16:B17"/>
    <mergeCell ref="A16:A17"/>
    <mergeCell ref="C16:C17"/>
    <mergeCell ref="E3:E4"/>
    <mergeCell ref="F3:F4"/>
  </mergeCells>
  <pageMargins left="0.46510416666666665" right="0.61458333333333337" top="0.59375" bottom="0.75" header="0.3" footer="0.3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view="pageLayout" topLeftCell="A10" zoomScaleNormal="100" workbookViewId="0">
      <selection activeCell="G11" sqref="G11"/>
    </sheetView>
  </sheetViews>
  <sheetFormatPr defaultRowHeight="15" x14ac:dyDescent="0.2"/>
  <cols>
    <col min="1" max="1" width="2" style="154" customWidth="1"/>
    <col min="2" max="2" width="5" style="154" customWidth="1"/>
    <col min="3" max="3" width="25.85546875" style="154" customWidth="1"/>
    <col min="4" max="4" width="43" style="154" customWidth="1"/>
    <col min="5" max="5" width="41" style="154" customWidth="1"/>
    <col min="6" max="6" width="17.5703125" style="154" customWidth="1"/>
    <col min="7" max="7" width="16.5703125" style="154" customWidth="1"/>
    <col min="8" max="8" width="22.85546875" style="154" customWidth="1"/>
    <col min="9" max="259" width="9.140625" style="154"/>
    <col min="260" max="260" width="6.42578125" style="154" customWidth="1"/>
    <col min="261" max="261" width="23.28515625" style="154" customWidth="1"/>
    <col min="262" max="262" width="17.5703125" style="154" customWidth="1"/>
    <col min="263" max="263" width="16.5703125" style="154" customWidth="1"/>
    <col min="264" max="264" width="15.42578125" style="154" customWidth="1"/>
    <col min="265" max="515" width="9.140625" style="154"/>
    <col min="516" max="516" width="6.42578125" style="154" customWidth="1"/>
    <col min="517" max="517" width="23.28515625" style="154" customWidth="1"/>
    <col min="518" max="518" width="17.5703125" style="154" customWidth="1"/>
    <col min="519" max="519" width="16.5703125" style="154" customWidth="1"/>
    <col min="520" max="520" width="15.42578125" style="154" customWidth="1"/>
    <col min="521" max="771" width="9.140625" style="154"/>
    <col min="772" max="772" width="6.42578125" style="154" customWidth="1"/>
    <col min="773" max="773" width="23.28515625" style="154" customWidth="1"/>
    <col min="774" max="774" width="17.5703125" style="154" customWidth="1"/>
    <col min="775" max="775" width="16.5703125" style="154" customWidth="1"/>
    <col min="776" max="776" width="15.42578125" style="154" customWidth="1"/>
    <col min="777" max="1027" width="9.140625" style="154"/>
    <col min="1028" max="1028" width="6.42578125" style="154" customWidth="1"/>
    <col min="1029" max="1029" width="23.28515625" style="154" customWidth="1"/>
    <col min="1030" max="1030" width="17.5703125" style="154" customWidth="1"/>
    <col min="1031" max="1031" width="16.5703125" style="154" customWidth="1"/>
    <col min="1032" max="1032" width="15.42578125" style="154" customWidth="1"/>
    <col min="1033" max="1283" width="9.140625" style="154"/>
    <col min="1284" max="1284" width="6.42578125" style="154" customWidth="1"/>
    <col min="1285" max="1285" width="23.28515625" style="154" customWidth="1"/>
    <col min="1286" max="1286" width="17.5703125" style="154" customWidth="1"/>
    <col min="1287" max="1287" width="16.5703125" style="154" customWidth="1"/>
    <col min="1288" max="1288" width="15.42578125" style="154" customWidth="1"/>
    <col min="1289" max="1539" width="9.140625" style="154"/>
    <col min="1540" max="1540" width="6.42578125" style="154" customWidth="1"/>
    <col min="1541" max="1541" width="23.28515625" style="154" customWidth="1"/>
    <col min="1542" max="1542" width="17.5703125" style="154" customWidth="1"/>
    <col min="1543" max="1543" width="16.5703125" style="154" customWidth="1"/>
    <col min="1544" max="1544" width="15.42578125" style="154" customWidth="1"/>
    <col min="1545" max="1795" width="9.140625" style="154"/>
    <col min="1796" max="1796" width="6.42578125" style="154" customWidth="1"/>
    <col min="1797" max="1797" width="23.28515625" style="154" customWidth="1"/>
    <col min="1798" max="1798" width="17.5703125" style="154" customWidth="1"/>
    <col min="1799" max="1799" width="16.5703125" style="154" customWidth="1"/>
    <col min="1800" max="1800" width="15.42578125" style="154" customWidth="1"/>
    <col min="1801" max="2051" width="9.140625" style="154"/>
    <col min="2052" max="2052" width="6.42578125" style="154" customWidth="1"/>
    <col min="2053" max="2053" width="23.28515625" style="154" customWidth="1"/>
    <col min="2054" max="2054" width="17.5703125" style="154" customWidth="1"/>
    <col min="2055" max="2055" width="16.5703125" style="154" customWidth="1"/>
    <col min="2056" max="2056" width="15.42578125" style="154" customWidth="1"/>
    <col min="2057" max="2307" width="9.140625" style="154"/>
    <col min="2308" max="2308" width="6.42578125" style="154" customWidth="1"/>
    <col min="2309" max="2309" width="23.28515625" style="154" customWidth="1"/>
    <col min="2310" max="2310" width="17.5703125" style="154" customWidth="1"/>
    <col min="2311" max="2311" width="16.5703125" style="154" customWidth="1"/>
    <col min="2312" max="2312" width="15.42578125" style="154" customWidth="1"/>
    <col min="2313" max="2563" width="9.140625" style="154"/>
    <col min="2564" max="2564" width="6.42578125" style="154" customWidth="1"/>
    <col min="2565" max="2565" width="23.28515625" style="154" customWidth="1"/>
    <col min="2566" max="2566" width="17.5703125" style="154" customWidth="1"/>
    <col min="2567" max="2567" width="16.5703125" style="154" customWidth="1"/>
    <col min="2568" max="2568" width="15.42578125" style="154" customWidth="1"/>
    <col min="2569" max="2819" width="9.140625" style="154"/>
    <col min="2820" max="2820" width="6.42578125" style="154" customWidth="1"/>
    <col min="2821" max="2821" width="23.28515625" style="154" customWidth="1"/>
    <col min="2822" max="2822" width="17.5703125" style="154" customWidth="1"/>
    <col min="2823" max="2823" width="16.5703125" style="154" customWidth="1"/>
    <col min="2824" max="2824" width="15.42578125" style="154" customWidth="1"/>
    <col min="2825" max="3075" width="9.140625" style="154"/>
    <col min="3076" max="3076" width="6.42578125" style="154" customWidth="1"/>
    <col min="3077" max="3077" width="23.28515625" style="154" customWidth="1"/>
    <col min="3078" max="3078" width="17.5703125" style="154" customWidth="1"/>
    <col min="3079" max="3079" width="16.5703125" style="154" customWidth="1"/>
    <col min="3080" max="3080" width="15.42578125" style="154" customWidth="1"/>
    <col min="3081" max="3331" width="9.140625" style="154"/>
    <col min="3332" max="3332" width="6.42578125" style="154" customWidth="1"/>
    <col min="3333" max="3333" width="23.28515625" style="154" customWidth="1"/>
    <col min="3334" max="3334" width="17.5703125" style="154" customWidth="1"/>
    <col min="3335" max="3335" width="16.5703125" style="154" customWidth="1"/>
    <col min="3336" max="3336" width="15.42578125" style="154" customWidth="1"/>
    <col min="3337" max="3587" width="9.140625" style="154"/>
    <col min="3588" max="3588" width="6.42578125" style="154" customWidth="1"/>
    <col min="3589" max="3589" width="23.28515625" style="154" customWidth="1"/>
    <col min="3590" max="3590" width="17.5703125" style="154" customWidth="1"/>
    <col min="3591" max="3591" width="16.5703125" style="154" customWidth="1"/>
    <col min="3592" max="3592" width="15.42578125" style="154" customWidth="1"/>
    <col min="3593" max="3843" width="9.140625" style="154"/>
    <col min="3844" max="3844" width="6.42578125" style="154" customWidth="1"/>
    <col min="3845" max="3845" width="23.28515625" style="154" customWidth="1"/>
    <col min="3846" max="3846" width="17.5703125" style="154" customWidth="1"/>
    <col min="3847" max="3847" width="16.5703125" style="154" customWidth="1"/>
    <col min="3848" max="3848" width="15.42578125" style="154" customWidth="1"/>
    <col min="3849" max="4099" width="9.140625" style="154"/>
    <col min="4100" max="4100" width="6.42578125" style="154" customWidth="1"/>
    <col min="4101" max="4101" width="23.28515625" style="154" customWidth="1"/>
    <col min="4102" max="4102" width="17.5703125" style="154" customWidth="1"/>
    <col min="4103" max="4103" width="16.5703125" style="154" customWidth="1"/>
    <col min="4104" max="4104" width="15.42578125" style="154" customWidth="1"/>
    <col min="4105" max="4355" width="9.140625" style="154"/>
    <col min="4356" max="4356" width="6.42578125" style="154" customWidth="1"/>
    <col min="4357" max="4357" width="23.28515625" style="154" customWidth="1"/>
    <col min="4358" max="4358" width="17.5703125" style="154" customWidth="1"/>
    <col min="4359" max="4359" width="16.5703125" style="154" customWidth="1"/>
    <col min="4360" max="4360" width="15.42578125" style="154" customWidth="1"/>
    <col min="4361" max="4611" width="9.140625" style="154"/>
    <col min="4612" max="4612" width="6.42578125" style="154" customWidth="1"/>
    <col min="4613" max="4613" width="23.28515625" style="154" customWidth="1"/>
    <col min="4614" max="4614" width="17.5703125" style="154" customWidth="1"/>
    <col min="4615" max="4615" width="16.5703125" style="154" customWidth="1"/>
    <col min="4616" max="4616" width="15.42578125" style="154" customWidth="1"/>
    <col min="4617" max="4867" width="9.140625" style="154"/>
    <col min="4868" max="4868" width="6.42578125" style="154" customWidth="1"/>
    <col min="4869" max="4869" width="23.28515625" style="154" customWidth="1"/>
    <col min="4870" max="4870" width="17.5703125" style="154" customWidth="1"/>
    <col min="4871" max="4871" width="16.5703125" style="154" customWidth="1"/>
    <col min="4872" max="4872" width="15.42578125" style="154" customWidth="1"/>
    <col min="4873" max="5123" width="9.140625" style="154"/>
    <col min="5124" max="5124" width="6.42578125" style="154" customWidth="1"/>
    <col min="5125" max="5125" width="23.28515625" style="154" customWidth="1"/>
    <col min="5126" max="5126" width="17.5703125" style="154" customWidth="1"/>
    <col min="5127" max="5127" width="16.5703125" style="154" customWidth="1"/>
    <col min="5128" max="5128" width="15.42578125" style="154" customWidth="1"/>
    <col min="5129" max="5379" width="9.140625" style="154"/>
    <col min="5380" max="5380" width="6.42578125" style="154" customWidth="1"/>
    <col min="5381" max="5381" width="23.28515625" style="154" customWidth="1"/>
    <col min="5382" max="5382" width="17.5703125" style="154" customWidth="1"/>
    <col min="5383" max="5383" width="16.5703125" style="154" customWidth="1"/>
    <col min="5384" max="5384" width="15.42578125" style="154" customWidth="1"/>
    <col min="5385" max="5635" width="9.140625" style="154"/>
    <col min="5636" max="5636" width="6.42578125" style="154" customWidth="1"/>
    <col min="5637" max="5637" width="23.28515625" style="154" customWidth="1"/>
    <col min="5638" max="5638" width="17.5703125" style="154" customWidth="1"/>
    <col min="5639" max="5639" width="16.5703125" style="154" customWidth="1"/>
    <col min="5640" max="5640" width="15.42578125" style="154" customWidth="1"/>
    <col min="5641" max="5891" width="9.140625" style="154"/>
    <col min="5892" max="5892" width="6.42578125" style="154" customWidth="1"/>
    <col min="5893" max="5893" width="23.28515625" style="154" customWidth="1"/>
    <col min="5894" max="5894" width="17.5703125" style="154" customWidth="1"/>
    <col min="5895" max="5895" width="16.5703125" style="154" customWidth="1"/>
    <col min="5896" max="5896" width="15.42578125" style="154" customWidth="1"/>
    <col min="5897" max="6147" width="9.140625" style="154"/>
    <col min="6148" max="6148" width="6.42578125" style="154" customWidth="1"/>
    <col min="6149" max="6149" width="23.28515625" style="154" customWidth="1"/>
    <col min="6150" max="6150" width="17.5703125" style="154" customWidth="1"/>
    <col min="6151" max="6151" width="16.5703125" style="154" customWidth="1"/>
    <col min="6152" max="6152" width="15.42578125" style="154" customWidth="1"/>
    <col min="6153" max="6403" width="9.140625" style="154"/>
    <col min="6404" max="6404" width="6.42578125" style="154" customWidth="1"/>
    <col min="6405" max="6405" width="23.28515625" style="154" customWidth="1"/>
    <col min="6406" max="6406" width="17.5703125" style="154" customWidth="1"/>
    <col min="6407" max="6407" width="16.5703125" style="154" customWidth="1"/>
    <col min="6408" max="6408" width="15.42578125" style="154" customWidth="1"/>
    <col min="6409" max="6659" width="9.140625" style="154"/>
    <col min="6660" max="6660" width="6.42578125" style="154" customWidth="1"/>
    <col min="6661" max="6661" width="23.28515625" style="154" customWidth="1"/>
    <col min="6662" max="6662" width="17.5703125" style="154" customWidth="1"/>
    <col min="6663" max="6663" width="16.5703125" style="154" customWidth="1"/>
    <col min="6664" max="6664" width="15.42578125" style="154" customWidth="1"/>
    <col min="6665" max="6915" width="9.140625" style="154"/>
    <col min="6916" max="6916" width="6.42578125" style="154" customWidth="1"/>
    <col min="6917" max="6917" width="23.28515625" style="154" customWidth="1"/>
    <col min="6918" max="6918" width="17.5703125" style="154" customWidth="1"/>
    <col min="6919" max="6919" width="16.5703125" style="154" customWidth="1"/>
    <col min="6920" max="6920" width="15.42578125" style="154" customWidth="1"/>
    <col min="6921" max="7171" width="9.140625" style="154"/>
    <col min="7172" max="7172" width="6.42578125" style="154" customWidth="1"/>
    <col min="7173" max="7173" width="23.28515625" style="154" customWidth="1"/>
    <col min="7174" max="7174" width="17.5703125" style="154" customWidth="1"/>
    <col min="7175" max="7175" width="16.5703125" style="154" customWidth="1"/>
    <col min="7176" max="7176" width="15.42578125" style="154" customWidth="1"/>
    <col min="7177" max="7427" width="9.140625" style="154"/>
    <col min="7428" max="7428" width="6.42578125" style="154" customWidth="1"/>
    <col min="7429" max="7429" width="23.28515625" style="154" customWidth="1"/>
    <col min="7430" max="7430" width="17.5703125" style="154" customWidth="1"/>
    <col min="7431" max="7431" width="16.5703125" style="154" customWidth="1"/>
    <col min="7432" max="7432" width="15.42578125" style="154" customWidth="1"/>
    <col min="7433" max="7683" width="9.140625" style="154"/>
    <col min="7684" max="7684" width="6.42578125" style="154" customWidth="1"/>
    <col min="7685" max="7685" width="23.28515625" style="154" customWidth="1"/>
    <col min="7686" max="7686" width="17.5703125" style="154" customWidth="1"/>
    <col min="7687" max="7687" width="16.5703125" style="154" customWidth="1"/>
    <col min="7688" max="7688" width="15.42578125" style="154" customWidth="1"/>
    <col min="7689" max="7939" width="9.140625" style="154"/>
    <col min="7940" max="7940" width="6.42578125" style="154" customWidth="1"/>
    <col min="7941" max="7941" width="23.28515625" style="154" customWidth="1"/>
    <col min="7942" max="7942" width="17.5703125" style="154" customWidth="1"/>
    <col min="7943" max="7943" width="16.5703125" style="154" customWidth="1"/>
    <col min="7944" max="7944" width="15.42578125" style="154" customWidth="1"/>
    <col min="7945" max="8195" width="9.140625" style="154"/>
    <col min="8196" max="8196" width="6.42578125" style="154" customWidth="1"/>
    <col min="8197" max="8197" width="23.28515625" style="154" customWidth="1"/>
    <col min="8198" max="8198" width="17.5703125" style="154" customWidth="1"/>
    <col min="8199" max="8199" width="16.5703125" style="154" customWidth="1"/>
    <col min="8200" max="8200" width="15.42578125" style="154" customWidth="1"/>
    <col min="8201" max="8451" width="9.140625" style="154"/>
    <col min="8452" max="8452" width="6.42578125" style="154" customWidth="1"/>
    <col min="8453" max="8453" width="23.28515625" style="154" customWidth="1"/>
    <col min="8454" max="8454" width="17.5703125" style="154" customWidth="1"/>
    <col min="8455" max="8455" width="16.5703125" style="154" customWidth="1"/>
    <col min="8456" max="8456" width="15.42578125" style="154" customWidth="1"/>
    <col min="8457" max="8707" width="9.140625" style="154"/>
    <col min="8708" max="8708" width="6.42578125" style="154" customWidth="1"/>
    <col min="8709" max="8709" width="23.28515625" style="154" customWidth="1"/>
    <col min="8710" max="8710" width="17.5703125" style="154" customWidth="1"/>
    <col min="8711" max="8711" width="16.5703125" style="154" customWidth="1"/>
    <col min="8712" max="8712" width="15.42578125" style="154" customWidth="1"/>
    <col min="8713" max="8963" width="9.140625" style="154"/>
    <col min="8964" max="8964" width="6.42578125" style="154" customWidth="1"/>
    <col min="8965" max="8965" width="23.28515625" style="154" customWidth="1"/>
    <col min="8966" max="8966" width="17.5703125" style="154" customWidth="1"/>
    <col min="8967" max="8967" width="16.5703125" style="154" customWidth="1"/>
    <col min="8968" max="8968" width="15.42578125" style="154" customWidth="1"/>
    <col min="8969" max="9219" width="9.140625" style="154"/>
    <col min="9220" max="9220" width="6.42578125" style="154" customWidth="1"/>
    <col min="9221" max="9221" width="23.28515625" style="154" customWidth="1"/>
    <col min="9222" max="9222" width="17.5703125" style="154" customWidth="1"/>
    <col min="9223" max="9223" width="16.5703125" style="154" customWidth="1"/>
    <col min="9224" max="9224" width="15.42578125" style="154" customWidth="1"/>
    <col min="9225" max="9475" width="9.140625" style="154"/>
    <col min="9476" max="9476" width="6.42578125" style="154" customWidth="1"/>
    <col min="9477" max="9477" width="23.28515625" style="154" customWidth="1"/>
    <col min="9478" max="9478" width="17.5703125" style="154" customWidth="1"/>
    <col min="9479" max="9479" width="16.5703125" style="154" customWidth="1"/>
    <col min="9480" max="9480" width="15.42578125" style="154" customWidth="1"/>
    <col min="9481" max="9731" width="9.140625" style="154"/>
    <col min="9732" max="9732" width="6.42578125" style="154" customWidth="1"/>
    <col min="9733" max="9733" width="23.28515625" style="154" customWidth="1"/>
    <col min="9734" max="9734" width="17.5703125" style="154" customWidth="1"/>
    <col min="9735" max="9735" width="16.5703125" style="154" customWidth="1"/>
    <col min="9736" max="9736" width="15.42578125" style="154" customWidth="1"/>
    <col min="9737" max="9987" width="9.140625" style="154"/>
    <col min="9988" max="9988" width="6.42578125" style="154" customWidth="1"/>
    <col min="9989" max="9989" width="23.28515625" style="154" customWidth="1"/>
    <col min="9990" max="9990" width="17.5703125" style="154" customWidth="1"/>
    <col min="9991" max="9991" width="16.5703125" style="154" customWidth="1"/>
    <col min="9992" max="9992" width="15.42578125" style="154" customWidth="1"/>
    <col min="9993" max="10243" width="9.140625" style="154"/>
    <col min="10244" max="10244" width="6.42578125" style="154" customWidth="1"/>
    <col min="10245" max="10245" width="23.28515625" style="154" customWidth="1"/>
    <col min="10246" max="10246" width="17.5703125" style="154" customWidth="1"/>
    <col min="10247" max="10247" width="16.5703125" style="154" customWidth="1"/>
    <col min="10248" max="10248" width="15.42578125" style="154" customWidth="1"/>
    <col min="10249" max="10499" width="9.140625" style="154"/>
    <col min="10500" max="10500" width="6.42578125" style="154" customWidth="1"/>
    <col min="10501" max="10501" width="23.28515625" style="154" customWidth="1"/>
    <col min="10502" max="10502" width="17.5703125" style="154" customWidth="1"/>
    <col min="10503" max="10503" width="16.5703125" style="154" customWidth="1"/>
    <col min="10504" max="10504" width="15.42578125" style="154" customWidth="1"/>
    <col min="10505" max="10755" width="9.140625" style="154"/>
    <col min="10756" max="10756" width="6.42578125" style="154" customWidth="1"/>
    <col min="10757" max="10757" width="23.28515625" style="154" customWidth="1"/>
    <col min="10758" max="10758" width="17.5703125" style="154" customWidth="1"/>
    <col min="10759" max="10759" width="16.5703125" style="154" customWidth="1"/>
    <col min="10760" max="10760" width="15.42578125" style="154" customWidth="1"/>
    <col min="10761" max="11011" width="9.140625" style="154"/>
    <col min="11012" max="11012" width="6.42578125" style="154" customWidth="1"/>
    <col min="11013" max="11013" width="23.28515625" style="154" customWidth="1"/>
    <col min="11014" max="11014" width="17.5703125" style="154" customWidth="1"/>
    <col min="11015" max="11015" width="16.5703125" style="154" customWidth="1"/>
    <col min="11016" max="11016" width="15.42578125" style="154" customWidth="1"/>
    <col min="11017" max="11267" width="9.140625" style="154"/>
    <col min="11268" max="11268" width="6.42578125" style="154" customWidth="1"/>
    <col min="11269" max="11269" width="23.28515625" style="154" customWidth="1"/>
    <col min="11270" max="11270" width="17.5703125" style="154" customWidth="1"/>
    <col min="11271" max="11271" width="16.5703125" style="154" customWidth="1"/>
    <col min="11272" max="11272" width="15.42578125" style="154" customWidth="1"/>
    <col min="11273" max="11523" width="9.140625" style="154"/>
    <col min="11524" max="11524" width="6.42578125" style="154" customWidth="1"/>
    <col min="11525" max="11525" width="23.28515625" style="154" customWidth="1"/>
    <col min="11526" max="11526" width="17.5703125" style="154" customWidth="1"/>
    <col min="11527" max="11527" width="16.5703125" style="154" customWidth="1"/>
    <col min="11528" max="11528" width="15.42578125" style="154" customWidth="1"/>
    <col min="11529" max="11779" width="9.140625" style="154"/>
    <col min="11780" max="11780" width="6.42578125" style="154" customWidth="1"/>
    <col min="11781" max="11781" width="23.28515625" style="154" customWidth="1"/>
    <col min="11782" max="11782" width="17.5703125" style="154" customWidth="1"/>
    <col min="11783" max="11783" width="16.5703125" style="154" customWidth="1"/>
    <col min="11784" max="11784" width="15.42578125" style="154" customWidth="1"/>
    <col min="11785" max="12035" width="9.140625" style="154"/>
    <col min="12036" max="12036" width="6.42578125" style="154" customWidth="1"/>
    <col min="12037" max="12037" width="23.28515625" style="154" customWidth="1"/>
    <col min="12038" max="12038" width="17.5703125" style="154" customWidth="1"/>
    <col min="12039" max="12039" width="16.5703125" style="154" customWidth="1"/>
    <col min="12040" max="12040" width="15.42578125" style="154" customWidth="1"/>
    <col min="12041" max="12291" width="9.140625" style="154"/>
    <col min="12292" max="12292" width="6.42578125" style="154" customWidth="1"/>
    <col min="12293" max="12293" width="23.28515625" style="154" customWidth="1"/>
    <col min="12294" max="12294" width="17.5703125" style="154" customWidth="1"/>
    <col min="12295" max="12295" width="16.5703125" style="154" customWidth="1"/>
    <col min="12296" max="12296" width="15.42578125" style="154" customWidth="1"/>
    <col min="12297" max="12547" width="9.140625" style="154"/>
    <col min="12548" max="12548" width="6.42578125" style="154" customWidth="1"/>
    <col min="12549" max="12549" width="23.28515625" style="154" customWidth="1"/>
    <col min="12550" max="12550" width="17.5703125" style="154" customWidth="1"/>
    <col min="12551" max="12551" width="16.5703125" style="154" customWidth="1"/>
    <col min="12552" max="12552" width="15.42578125" style="154" customWidth="1"/>
    <col min="12553" max="12803" width="9.140625" style="154"/>
    <col min="12804" max="12804" width="6.42578125" style="154" customWidth="1"/>
    <col min="12805" max="12805" width="23.28515625" style="154" customWidth="1"/>
    <col min="12806" max="12806" width="17.5703125" style="154" customWidth="1"/>
    <col min="12807" max="12807" width="16.5703125" style="154" customWidth="1"/>
    <col min="12808" max="12808" width="15.42578125" style="154" customWidth="1"/>
    <col min="12809" max="13059" width="9.140625" style="154"/>
    <col min="13060" max="13060" width="6.42578125" style="154" customWidth="1"/>
    <col min="13061" max="13061" width="23.28515625" style="154" customWidth="1"/>
    <col min="13062" max="13062" width="17.5703125" style="154" customWidth="1"/>
    <col min="13063" max="13063" width="16.5703125" style="154" customWidth="1"/>
    <col min="13064" max="13064" width="15.42578125" style="154" customWidth="1"/>
    <col min="13065" max="13315" width="9.140625" style="154"/>
    <col min="13316" max="13316" width="6.42578125" style="154" customWidth="1"/>
    <col min="13317" max="13317" width="23.28515625" style="154" customWidth="1"/>
    <col min="13318" max="13318" width="17.5703125" style="154" customWidth="1"/>
    <col min="13319" max="13319" width="16.5703125" style="154" customWidth="1"/>
    <col min="13320" max="13320" width="15.42578125" style="154" customWidth="1"/>
    <col min="13321" max="13571" width="9.140625" style="154"/>
    <col min="13572" max="13572" width="6.42578125" style="154" customWidth="1"/>
    <col min="13573" max="13573" width="23.28515625" style="154" customWidth="1"/>
    <col min="13574" max="13574" width="17.5703125" style="154" customWidth="1"/>
    <col min="13575" max="13575" width="16.5703125" style="154" customWidth="1"/>
    <col min="13576" max="13576" width="15.42578125" style="154" customWidth="1"/>
    <col min="13577" max="13827" width="9.140625" style="154"/>
    <col min="13828" max="13828" width="6.42578125" style="154" customWidth="1"/>
    <col min="13829" max="13829" width="23.28515625" style="154" customWidth="1"/>
    <col min="13830" max="13830" width="17.5703125" style="154" customWidth="1"/>
    <col min="13831" max="13831" width="16.5703125" style="154" customWidth="1"/>
    <col min="13832" max="13832" width="15.42578125" style="154" customWidth="1"/>
    <col min="13833" max="14083" width="9.140625" style="154"/>
    <col min="14084" max="14084" width="6.42578125" style="154" customWidth="1"/>
    <col min="14085" max="14085" width="23.28515625" style="154" customWidth="1"/>
    <col min="14086" max="14086" width="17.5703125" style="154" customWidth="1"/>
    <col min="14087" max="14087" width="16.5703125" style="154" customWidth="1"/>
    <col min="14088" max="14088" width="15.42578125" style="154" customWidth="1"/>
    <col min="14089" max="14339" width="9.140625" style="154"/>
    <col min="14340" max="14340" width="6.42578125" style="154" customWidth="1"/>
    <col min="14341" max="14341" width="23.28515625" style="154" customWidth="1"/>
    <col min="14342" max="14342" width="17.5703125" style="154" customWidth="1"/>
    <col min="14343" max="14343" width="16.5703125" style="154" customWidth="1"/>
    <col min="14344" max="14344" width="15.42578125" style="154" customWidth="1"/>
    <col min="14345" max="14595" width="9.140625" style="154"/>
    <col min="14596" max="14596" width="6.42578125" style="154" customWidth="1"/>
    <col min="14597" max="14597" width="23.28515625" style="154" customWidth="1"/>
    <col min="14598" max="14598" width="17.5703125" style="154" customWidth="1"/>
    <col min="14599" max="14599" width="16.5703125" style="154" customWidth="1"/>
    <col min="14600" max="14600" width="15.42578125" style="154" customWidth="1"/>
    <col min="14601" max="14851" width="9.140625" style="154"/>
    <col min="14852" max="14852" width="6.42578125" style="154" customWidth="1"/>
    <col min="14853" max="14853" width="23.28515625" style="154" customWidth="1"/>
    <col min="14854" max="14854" width="17.5703125" style="154" customWidth="1"/>
    <col min="14855" max="14855" width="16.5703125" style="154" customWidth="1"/>
    <col min="14856" max="14856" width="15.42578125" style="154" customWidth="1"/>
    <col min="14857" max="15107" width="9.140625" style="154"/>
    <col min="15108" max="15108" width="6.42578125" style="154" customWidth="1"/>
    <col min="15109" max="15109" width="23.28515625" style="154" customWidth="1"/>
    <col min="15110" max="15110" width="17.5703125" style="154" customWidth="1"/>
    <col min="15111" max="15111" width="16.5703125" style="154" customWidth="1"/>
    <col min="15112" max="15112" width="15.42578125" style="154" customWidth="1"/>
    <col min="15113" max="15363" width="9.140625" style="154"/>
    <col min="15364" max="15364" width="6.42578125" style="154" customWidth="1"/>
    <col min="15365" max="15365" width="23.28515625" style="154" customWidth="1"/>
    <col min="15366" max="15366" width="17.5703125" style="154" customWidth="1"/>
    <col min="15367" max="15367" width="16.5703125" style="154" customWidth="1"/>
    <col min="15368" max="15368" width="15.42578125" style="154" customWidth="1"/>
    <col min="15369" max="15619" width="9.140625" style="154"/>
    <col min="15620" max="15620" width="6.42578125" style="154" customWidth="1"/>
    <col min="15621" max="15621" width="23.28515625" style="154" customWidth="1"/>
    <col min="15622" max="15622" width="17.5703125" style="154" customWidth="1"/>
    <col min="15623" max="15623" width="16.5703125" style="154" customWidth="1"/>
    <col min="15624" max="15624" width="15.42578125" style="154" customWidth="1"/>
    <col min="15625" max="15875" width="9.140625" style="154"/>
    <col min="15876" max="15876" width="6.42578125" style="154" customWidth="1"/>
    <col min="15877" max="15877" width="23.28515625" style="154" customWidth="1"/>
    <col min="15878" max="15878" width="17.5703125" style="154" customWidth="1"/>
    <col min="15879" max="15879" width="16.5703125" style="154" customWidth="1"/>
    <col min="15880" max="15880" width="15.42578125" style="154" customWidth="1"/>
    <col min="15881" max="16131" width="9.140625" style="154"/>
    <col min="16132" max="16132" width="6.42578125" style="154" customWidth="1"/>
    <col min="16133" max="16133" width="23.28515625" style="154" customWidth="1"/>
    <col min="16134" max="16134" width="17.5703125" style="154" customWidth="1"/>
    <col min="16135" max="16135" width="16.5703125" style="154" customWidth="1"/>
    <col min="16136" max="16136" width="15.42578125" style="154" customWidth="1"/>
    <col min="16137" max="16384" width="9.140625" style="154"/>
  </cols>
  <sheetData>
    <row r="1" spans="1:12" s="150" customFormat="1" ht="18.75" x14ac:dyDescent="0.3">
      <c r="B1" s="151"/>
    </row>
    <row r="2" spans="1:12" s="150" customFormat="1" ht="18.75" x14ac:dyDescent="0.3">
      <c r="B2" s="151"/>
    </row>
    <row r="3" spans="1:12" s="150" customFormat="1" ht="18.75" x14ac:dyDescent="0.3">
      <c r="B3" s="151"/>
    </row>
    <row r="4" spans="1:12" s="150" customFormat="1" ht="18.75" x14ac:dyDescent="0.3">
      <c r="B4" s="151"/>
    </row>
    <row r="5" spans="1:12" s="150" customFormat="1" ht="18.75" x14ac:dyDescent="0.3">
      <c r="B5" s="151"/>
    </row>
    <row r="6" spans="1:12" ht="15.75" x14ac:dyDescent="0.25">
      <c r="A6" s="152" t="s">
        <v>55</v>
      </c>
      <c r="B6" s="152"/>
      <c r="C6" s="152"/>
      <c r="D6" s="152"/>
      <c r="E6" s="152"/>
      <c r="F6" s="152"/>
      <c r="G6" s="152"/>
      <c r="H6" s="152"/>
      <c r="I6" s="153"/>
      <c r="J6" s="153"/>
      <c r="K6" s="153"/>
      <c r="L6" s="153"/>
    </row>
    <row r="8" spans="1:12" ht="15.75" x14ac:dyDescent="0.2">
      <c r="B8" s="155" t="s">
        <v>124</v>
      </c>
      <c r="C8" s="155"/>
      <c r="D8" s="155"/>
      <c r="E8" s="155"/>
      <c r="F8" s="155"/>
      <c r="G8" s="155"/>
      <c r="H8" s="155"/>
      <c r="I8" s="153"/>
      <c r="J8" s="153"/>
      <c r="K8" s="153"/>
      <c r="L8" s="153"/>
    </row>
    <row r="9" spans="1:12" x14ac:dyDescent="0.2">
      <c r="B9" s="154" t="s">
        <v>125</v>
      </c>
      <c r="C9" s="156"/>
    </row>
    <row r="10" spans="1:12" ht="30" x14ac:dyDescent="0.2">
      <c r="B10" s="157" t="s">
        <v>126</v>
      </c>
      <c r="C10" s="157" t="s">
        <v>127</v>
      </c>
      <c r="D10" s="157"/>
      <c r="E10" s="157" t="s">
        <v>128</v>
      </c>
      <c r="F10" s="157" t="s">
        <v>129</v>
      </c>
      <c r="G10" s="157" t="s">
        <v>130</v>
      </c>
      <c r="H10" s="157" t="s">
        <v>131</v>
      </c>
    </row>
    <row r="11" spans="1:12" s="158" customFormat="1" ht="94.5" x14ac:dyDescent="0.2">
      <c r="B11" s="159">
        <v>1</v>
      </c>
      <c r="C11" s="159" t="s">
        <v>132</v>
      </c>
      <c r="D11" s="160" t="s">
        <v>133</v>
      </c>
      <c r="E11" s="160" t="s">
        <v>134</v>
      </c>
      <c r="F11" s="161">
        <f>H11-G11</f>
        <v>7871301</v>
      </c>
      <c r="G11" s="161">
        <v>1416834.18</v>
      </c>
      <c r="H11" s="161">
        <v>9288135.1799999997</v>
      </c>
    </row>
    <row r="12" spans="1:12" s="158" customFormat="1" ht="94.5" x14ac:dyDescent="0.2">
      <c r="B12" s="159">
        <v>2</v>
      </c>
      <c r="C12" s="159" t="s">
        <v>135</v>
      </c>
      <c r="D12" s="162" t="s">
        <v>136</v>
      </c>
      <c r="E12" s="160" t="s">
        <v>137</v>
      </c>
      <c r="F12" s="163">
        <v>7924902</v>
      </c>
      <c r="G12" s="163">
        <v>1426482.36</v>
      </c>
      <c r="H12" s="161">
        <v>9351384.3599999994</v>
      </c>
    </row>
    <row r="13" spans="1:12" s="158" customFormat="1" ht="33.75" customHeight="1" x14ac:dyDescent="0.2">
      <c r="B13" s="159">
        <v>3</v>
      </c>
      <c r="C13" s="159" t="s">
        <v>138</v>
      </c>
      <c r="D13" s="162" t="s">
        <v>139</v>
      </c>
      <c r="E13" s="160" t="s">
        <v>140</v>
      </c>
      <c r="F13" s="164">
        <v>5536417</v>
      </c>
      <c r="G13" s="164">
        <v>996555.06</v>
      </c>
      <c r="H13" s="164">
        <f>F13+G13</f>
        <v>6532972.0600000005</v>
      </c>
    </row>
    <row r="14" spans="1:12" s="158" customFormat="1" ht="33.75" customHeight="1" x14ac:dyDescent="0.2">
      <c r="B14" s="159">
        <v>4</v>
      </c>
      <c r="C14" s="159" t="s">
        <v>141</v>
      </c>
      <c r="D14" s="162" t="s">
        <v>142</v>
      </c>
      <c r="E14" s="160" t="s">
        <v>143</v>
      </c>
      <c r="F14" s="164">
        <f t="shared" ref="F14:F22" si="0">H14-G14</f>
        <v>2587989</v>
      </c>
      <c r="G14" s="165">
        <v>465838.02</v>
      </c>
      <c r="H14" s="164">
        <v>3053827.02</v>
      </c>
    </row>
    <row r="15" spans="1:12" s="158" customFormat="1" ht="15.75" x14ac:dyDescent="0.2">
      <c r="B15" s="159"/>
      <c r="C15" s="159" t="s">
        <v>144</v>
      </c>
      <c r="D15" s="159"/>
      <c r="E15" s="160" t="s">
        <v>145</v>
      </c>
      <c r="F15" s="164">
        <f t="shared" si="0"/>
        <v>596836</v>
      </c>
      <c r="G15" s="165">
        <v>107430.48</v>
      </c>
      <c r="H15" s="164">
        <v>704266.48</v>
      </c>
    </row>
    <row r="16" spans="1:12" s="158" customFormat="1" ht="15.75" x14ac:dyDescent="0.2">
      <c r="B16" s="159"/>
      <c r="C16" s="159" t="s">
        <v>146</v>
      </c>
      <c r="D16" s="159"/>
      <c r="E16" s="160" t="s">
        <v>147</v>
      </c>
      <c r="F16" s="164">
        <f t="shared" si="0"/>
        <v>1112264</v>
      </c>
      <c r="G16" s="165">
        <v>200207.52</v>
      </c>
      <c r="H16" s="164">
        <v>1312471.52</v>
      </c>
    </row>
    <row r="17" spans="2:8" s="158" customFormat="1" x14ac:dyDescent="0.2">
      <c r="B17" s="159">
        <v>5</v>
      </c>
      <c r="C17" s="159" t="s">
        <v>148</v>
      </c>
      <c r="D17" s="159"/>
      <c r="E17" s="166" t="s">
        <v>149</v>
      </c>
      <c r="F17" s="164">
        <v>506486.6</v>
      </c>
      <c r="G17" s="165">
        <v>91167.59</v>
      </c>
      <c r="H17" s="164">
        <v>597654.18999999994</v>
      </c>
    </row>
    <row r="18" spans="2:8" s="158" customFormat="1" ht="90" x14ac:dyDescent="0.2">
      <c r="B18" s="159">
        <v>6</v>
      </c>
      <c r="C18" s="159" t="s">
        <v>148</v>
      </c>
      <c r="D18" s="159"/>
      <c r="E18" s="166" t="s">
        <v>150</v>
      </c>
      <c r="F18" s="164">
        <f>H18-G18</f>
        <v>6889927</v>
      </c>
      <c r="G18" s="165">
        <f>H18*0.18</f>
        <v>1512423</v>
      </c>
      <c r="H18" s="164">
        <v>8402350</v>
      </c>
    </row>
    <row r="19" spans="2:8" s="158" customFormat="1" x14ac:dyDescent="0.2">
      <c r="B19" s="159">
        <v>7</v>
      </c>
      <c r="C19" s="159" t="s">
        <v>151</v>
      </c>
      <c r="D19" s="159"/>
      <c r="E19" s="166" t="s">
        <v>152</v>
      </c>
      <c r="F19" s="164">
        <v>164357.06</v>
      </c>
      <c r="G19" s="165">
        <v>29584.27</v>
      </c>
      <c r="H19" s="164">
        <v>1746913.3</v>
      </c>
    </row>
    <row r="20" spans="2:8" s="158" customFormat="1" ht="90" x14ac:dyDescent="0.2">
      <c r="B20" s="159">
        <v>8</v>
      </c>
      <c r="C20" s="159" t="s">
        <v>151</v>
      </c>
      <c r="D20" s="159"/>
      <c r="E20" s="166" t="s">
        <v>150</v>
      </c>
      <c r="F20" s="164">
        <f>H20-G20</f>
        <v>2812037.3159999996</v>
      </c>
      <c r="G20" s="165">
        <f>H20*0.18</f>
        <v>617276.48399999994</v>
      </c>
      <c r="H20" s="164">
        <v>3429313.8</v>
      </c>
    </row>
    <row r="21" spans="2:8" s="158" customFormat="1" x14ac:dyDescent="0.2">
      <c r="B21" s="159"/>
      <c r="C21" s="159" t="s">
        <v>153</v>
      </c>
      <c r="D21" s="159"/>
      <c r="E21" s="159" t="s">
        <v>154</v>
      </c>
      <c r="F21" s="164">
        <f t="shared" si="0"/>
        <v>466146.99999999994</v>
      </c>
      <c r="G21" s="165">
        <v>83906.46</v>
      </c>
      <c r="H21" s="164">
        <v>550053.46</v>
      </c>
    </row>
    <row r="22" spans="2:8" s="158" customFormat="1" x14ac:dyDescent="0.2">
      <c r="B22" s="159"/>
      <c r="C22" s="159" t="s">
        <v>155</v>
      </c>
      <c r="D22" s="159"/>
      <c r="E22" s="159" t="s">
        <v>156</v>
      </c>
      <c r="F22" s="164">
        <f t="shared" si="0"/>
        <v>1664308</v>
      </c>
      <c r="G22" s="165">
        <v>299575.44</v>
      </c>
      <c r="H22" s="164">
        <v>1963883.44</v>
      </c>
    </row>
    <row r="23" spans="2:8" s="158" customFormat="1" ht="15.75" x14ac:dyDescent="0.2">
      <c r="B23" s="159"/>
      <c r="C23" s="167" t="s">
        <v>157</v>
      </c>
      <c r="D23" s="168"/>
      <c r="E23" s="169"/>
      <c r="F23" s="170">
        <f>SUM(F11:F22)</f>
        <v>38132971.975999996</v>
      </c>
      <c r="G23" s="170">
        <f t="shared" ref="G23:H23" si="1">SUM(G11:G22)</f>
        <v>7247280.8640000001</v>
      </c>
      <c r="H23" s="170">
        <f t="shared" si="1"/>
        <v>46933224.809999995</v>
      </c>
    </row>
    <row r="24" spans="2:8" ht="15.75" x14ac:dyDescent="0.25">
      <c r="B24" s="171"/>
      <c r="C24" s="172" t="s">
        <v>158</v>
      </c>
      <c r="D24" s="173"/>
      <c r="E24" s="174"/>
      <c r="F24" s="175">
        <f>F11+F12+F15+F16+F17+F18+F19+F20</f>
        <v>27878110.976</v>
      </c>
      <c r="G24" s="175">
        <f t="shared" ref="G24:H24" si="2">G11+G12+G15+G16+G17+G18+G19+G20</f>
        <v>5401405.8839999996</v>
      </c>
      <c r="H24" s="175">
        <f t="shared" si="2"/>
        <v>34832488.829999998</v>
      </c>
    </row>
  </sheetData>
  <mergeCells count="4">
    <mergeCell ref="C23:D23"/>
    <mergeCell ref="C24:D24"/>
    <mergeCell ref="A6:H6"/>
    <mergeCell ref="B8:H8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л.1</vt:lpstr>
      <vt:lpstr>л.2</vt:lpstr>
      <vt:lpstr>л.3</vt:lpstr>
      <vt:lpstr>л.3 (2)</vt:lpstr>
      <vt:lpstr>л. 4</vt:lpstr>
      <vt:lpstr>л. 5</vt:lpstr>
      <vt:lpstr>'л. 5'!Область_печати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Мязитов Марсель Наильевич</dc:creator>
  <cp:lastModifiedBy>_UtkinaRR</cp:lastModifiedBy>
  <cp:lastPrinted>2017-12-28T11:43:16Z</cp:lastPrinted>
  <dcterms:modified xsi:type="dcterms:W3CDTF">2017-12-28T13:36:11Z</dcterms:modified>
</cp:coreProperties>
</file>