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1\расшифровано\Антонова Н.И\Исполнение Бюджет города\2021\"/>
    </mc:Choice>
  </mc:AlternateContent>
  <bookViews>
    <workbookView xWindow="0" yWindow="0" windowWidth="16020" windowHeight="8985"/>
  </bookViews>
  <sheets>
    <sheet name="01.12.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 s="1"/>
  <c r="B29" i="1"/>
  <c r="C28" i="1"/>
  <c r="D28" i="1" s="1"/>
  <c r="B28" i="1"/>
  <c r="D27" i="1"/>
  <c r="C27" i="1"/>
  <c r="B27" i="1"/>
</calcChain>
</file>

<file path=xl/sharedStrings.xml><?xml version="1.0" encoding="utf-8"?>
<sst xmlns="http://schemas.openxmlformats.org/spreadsheetml/2006/main" count="7" uniqueCount="7">
  <si>
    <t>тыс.руб.</t>
  </si>
  <si>
    <t>Доходы</t>
  </si>
  <si>
    <t>Расходы</t>
  </si>
  <si>
    <t>Дефицит</t>
  </si>
  <si>
    <t>Первоначальный план</t>
  </si>
  <si>
    <t>Уточненный план</t>
  </si>
  <si>
    <t>Фактическое исполнение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</si>
</sst>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2021 г. по состоянию на 01.12.2021,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'[1]01.11.2021'!$A$27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'[1]01.11.2021'!$B$26:$D$26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'[1]01.11.2021'!$B$27:$D$27</c:f>
              <c:numCache>
                <c:formatCode>_(* #,##0.00_);_(* \(#,##0.00\);_(* "-"??_);_(@_)</c:formatCode>
                <c:ptCount val="3"/>
                <c:pt idx="0">
                  <c:v>459235.25341</c:v>
                </c:pt>
                <c:pt idx="1">
                  <c:v>459235.25341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'[1]01.11.2021'!$A$28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'[1]01.11.2021'!$B$26:$D$26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'[1]01.11.2021'!$B$28:$D$28</c:f>
              <c:numCache>
                <c:formatCode>_(* #,##0.00_);_(* \(#,##0.00\);_(* "-"??_);_(@_)</c:formatCode>
                <c:ptCount val="3"/>
                <c:pt idx="0">
                  <c:v>460463.28386000003</c:v>
                </c:pt>
                <c:pt idx="1">
                  <c:v>473137.70607000001</c:v>
                </c:pt>
                <c:pt idx="2">
                  <c:v>12674.42220999999</c:v>
                </c:pt>
              </c:numCache>
            </c:numRef>
          </c:val>
        </c:ser>
        <c:ser>
          <c:idx val="2"/>
          <c:order val="2"/>
          <c:tx>
            <c:strRef>
              <c:f>'[1]01.11.2021'!$A$29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7454547532207189E-2"/>
                  <c:y val="-2.2902040470747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380094,69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545180665116656E-2"/>
                  <c:y val="-2.290204047074761E-2"/>
                </c:manualLayout>
              </c:layout>
              <c:tx>
                <c:rich>
                  <a:bodyPr/>
                  <a:lstStyle/>
                  <a:p>
                    <a:fld id="{3509E2FC-A4EC-4A71-925A-152706268C8C}" type="CELLREF">
                      <a:rPr lang="en-US"/>
                      <a:pPr/>
                      <a:t>[ССЫЛКА НА ЯЧЕЙКУ]</a:t>
                    </a:fld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{3509E2FC-A4EC-4A71-925A-152706268C8C}</c15:txfldGUID>
                      <c15:f>'01.12.2021'!$C$29</c15:f>
                      <c15:dlblFieldTableCache>
                        <c:ptCount val="1"/>
                        <c:pt idx="0">
                          <c:v> 372 350,34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1.7917142627434008E-2"/>
                  <c:y val="-1.4306211723534558E-2"/>
                </c:manualLayout>
              </c:layout>
              <c:tx>
                <c:rich>
                  <a:bodyPr/>
                  <a:lstStyle/>
                  <a:p>
                    <a:fld id="{292C8A3B-E68E-41C3-9B39-411C72228F04}" type="CELLREF">
                      <a:rPr lang="en-US"/>
                      <a:pPr/>
                      <a:t>[ССЫЛКА НА ЯЧЕЙКУ]</a:t>
                    </a:fld>
                    <a:endParaRPr lang="ru-R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{292C8A3B-E68E-41C3-9B39-411C72228F04}</c15:txfldGUID>
                      <c15:f>'01.12.2021'!$D$29</c15:f>
                      <c15:dlblFieldTableCache>
                        <c:ptCount val="1"/>
                        <c:pt idx="0">
                          <c:v>-7 744,35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'[1]01.11.2021'!$B$26:$D$26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'[1]01.11.2021'!$B$29:$D$29</c:f>
              <c:numCache>
                <c:formatCode>_(* #,##0.00_);_(* \(#,##0.00\);_(* "-"??_);_(@_)</c:formatCode>
                <c:ptCount val="3"/>
                <c:pt idx="0">
                  <c:v>345115.26604000002</c:v>
                </c:pt>
                <c:pt idx="1">
                  <c:v>349787.36086000002</c:v>
                </c:pt>
                <c:pt idx="2">
                  <c:v>4672.0948199999984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659256"/>
        <c:axId val="168886272"/>
        <c:axId val="0"/>
      </c:bar3DChart>
      <c:catAx>
        <c:axId val="278659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886272"/>
        <c:crossesAt val="0"/>
        <c:auto val="1"/>
        <c:lblAlgn val="ctr"/>
        <c:lblOffset val="100"/>
        <c:noMultiLvlLbl val="0"/>
      </c:catAx>
      <c:valAx>
        <c:axId val="16888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7865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104774</xdr:rowOff>
    </xdr:from>
    <xdr:to>
      <xdr:col>7</xdr:col>
      <xdr:colOff>247650</xdr:colOff>
      <xdr:row>23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%20&#1075;&#1086;&#1088;&#1086;&#1076;&#1072;%202021%20&#1080;&#1089;&#1087;&#1086;&#1083;&#1085;&#1077;&#1085;&#1080;&#1077;%20&#1087;&#1086;&#1084;&#1077;&#1089;&#1103;&#1095;&#108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1"/>
      <sheetName val="01.02.2021"/>
      <sheetName val="01.03.2021"/>
      <sheetName val="01.04.2021"/>
      <sheetName val="01.05.2021"/>
      <sheetName val="01.06.2021"/>
      <sheetName val="01.07.2021"/>
      <sheetName val="01.08.2021"/>
      <sheetName val="01.09.2021"/>
      <sheetName val="01.10.2021"/>
      <sheetName val="01.11.2021"/>
      <sheetName val="01.12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B26" t="str">
            <v>Доходы</v>
          </cell>
          <cell r="C26" t="str">
            <v>Расходы</v>
          </cell>
          <cell r="D26" t="str">
            <v>Дефицит</v>
          </cell>
        </row>
        <row r="27">
          <cell r="A27" t="str">
            <v>Первоначальный план</v>
          </cell>
          <cell r="B27">
            <v>459235.25341</v>
          </cell>
          <cell r="C27">
            <v>459235.25341</v>
          </cell>
          <cell r="D27">
            <v>0</v>
          </cell>
        </row>
        <row r="28">
          <cell r="A28" t="str">
            <v>Уточненный план</v>
          </cell>
          <cell r="B28">
            <v>460463.28386000003</v>
          </cell>
          <cell r="C28">
            <v>473137.70607000001</v>
          </cell>
          <cell r="D28">
            <v>12674.42220999999</v>
          </cell>
        </row>
        <row r="29">
          <cell r="A29" t="str">
            <v>Фактическое исполнение</v>
          </cell>
          <cell r="B29">
            <v>345115.26604000002</v>
          </cell>
          <cell r="C29">
            <v>349787.36086000002</v>
          </cell>
          <cell r="D29">
            <v>4672.0948199999984</v>
          </cell>
        </row>
      </sheetData>
      <sheetData sheetId="11">
        <row r="29">
          <cell r="C29">
            <v>372350.33648</v>
          </cell>
          <cell r="D29">
            <v>-7744.34878999996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tabSelected="1" topLeftCell="A25" workbookViewId="0">
      <selection activeCell="C29" sqref="C29"/>
    </sheetView>
  </sheetViews>
  <sheetFormatPr defaultRowHeight="15" x14ac:dyDescent="0.25"/>
  <cols>
    <col min="1" max="1" width="28.42578125" customWidth="1"/>
    <col min="2" max="2" width="20" customWidth="1"/>
    <col min="3" max="3" width="19.140625" customWidth="1"/>
    <col min="4" max="4" width="16.85546875" customWidth="1"/>
  </cols>
  <sheetData>
    <row r="25" spans="1:4" ht="40.5" customHeight="1" x14ac:dyDescent="0.25">
      <c r="D25" s="1" t="s">
        <v>0</v>
      </c>
    </row>
    <row r="26" spans="1:4" x14ac:dyDescent="0.25">
      <c r="A26" s="2"/>
      <c r="B26" s="3" t="s">
        <v>1</v>
      </c>
      <c r="C26" s="3" t="s">
        <v>2</v>
      </c>
      <c r="D26" s="3" t="s">
        <v>3</v>
      </c>
    </row>
    <row r="27" spans="1:4" x14ac:dyDescent="0.25">
      <c r="A27" s="2" t="s">
        <v>4</v>
      </c>
      <c r="B27" s="4">
        <f>459235253.41/1000</f>
        <v>459235.25341</v>
      </c>
      <c r="C27" s="4">
        <f>459235253.41/1000</f>
        <v>459235.25341</v>
      </c>
      <c r="D27" s="4">
        <f>C27-B27</f>
        <v>0</v>
      </c>
    </row>
    <row r="28" spans="1:4" x14ac:dyDescent="0.25">
      <c r="A28" s="2" t="s">
        <v>5</v>
      </c>
      <c r="B28" s="5">
        <f>460463283.86/1000</f>
        <v>460463.28386000003</v>
      </c>
      <c r="C28" s="5">
        <f>473137706.07/1000</f>
        <v>473137.70607000001</v>
      </c>
      <c r="D28" s="5">
        <f>C28-B28</f>
        <v>12674.42220999999</v>
      </c>
    </row>
    <row r="29" spans="1:4" x14ac:dyDescent="0.25">
      <c r="A29" s="2" t="s">
        <v>6</v>
      </c>
      <c r="B29" s="5">
        <f>380094685.27/1000</f>
        <v>380094.68526999996</v>
      </c>
      <c r="C29" s="5">
        <f>372350336.48/1000</f>
        <v>372350.33648</v>
      </c>
      <c r="D29" s="5">
        <f t="shared" ref="D29" si="0">C29-B29</f>
        <v>-7744.34878999996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Анатольевна</dc:creator>
  <cp:lastModifiedBy>Иванова Оксана Анатольевна</cp:lastModifiedBy>
  <dcterms:created xsi:type="dcterms:W3CDTF">2022-04-26T04:21:49Z</dcterms:created>
  <dcterms:modified xsi:type="dcterms:W3CDTF">2022-04-26T04:22:15Z</dcterms:modified>
</cp:coreProperties>
</file>