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_IvanovaOA.ADMLYANTOR\Desktop\На сайт\"/>
    </mc:Choice>
  </mc:AlternateContent>
  <bookViews>
    <workbookView xWindow="0" yWindow="0" windowWidth="28800" windowHeight="10935"/>
  </bookViews>
  <sheets>
    <sheet name="01.12.2020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D29" i="1" s="1"/>
  <c r="B29" i="1"/>
  <c r="C28" i="1"/>
  <c r="D28" i="1" s="1"/>
  <c r="B28" i="1"/>
  <c r="C27" i="1"/>
  <c r="B27" i="1"/>
  <c r="D27" i="1" s="1"/>
</calcChain>
</file>

<file path=xl/sharedStrings.xml><?xml version="1.0" encoding="utf-8"?>
<sst xmlns="http://schemas.openxmlformats.org/spreadsheetml/2006/main" count="7" uniqueCount="7">
  <si>
    <t>тыс.руб.</t>
  </si>
  <si>
    <t>Доходы</t>
  </si>
  <si>
    <t>Расходы</t>
  </si>
  <si>
    <t>Дефицит</t>
  </si>
  <si>
    <t>Первоначальный план</t>
  </si>
  <si>
    <t>Уточненный план</t>
  </si>
  <si>
    <t>Фактическое исполнение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</si>
</sst>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right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ru-RU" sz="1400"/>
              <a:t>Основные параметры бюджета города на 2020 г. по состоянию на 01.12.2020, тыс.руб.</a:t>
            </a:r>
          </a:p>
        </c:rich>
      </c:tx>
      <c:layout>
        <c:manualLayout>
          <c:xMode val="edge"/>
          <c:yMode val="edge"/>
          <c:x val="0.13994164812817333"/>
          <c:y val="2.007168458781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'01.12.2020'!$A$27</c:f>
              <c:strCache>
                <c:ptCount val="1"/>
                <c:pt idx="0">
                  <c:v>Первоначальный план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0.18939001116985674"/>
                  <c:y val="-2.9112455363680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8896750021498421"/>
                  <c:y val="-2.9112455363680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'01.12.2020'!$B$26:$D$26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'01.12.2020'!$B$27:$D$27</c:f>
              <c:numCache>
                <c:formatCode>_(* #,##0.00_);_(* \(#,##0.00\);_(* "-"??_);_(@_)</c:formatCode>
                <c:ptCount val="3"/>
                <c:pt idx="0">
                  <c:v>464654.27064</c:v>
                </c:pt>
                <c:pt idx="1">
                  <c:v>464654.27064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'01.12.2020'!$A$28</c:f>
              <c:strCache>
                <c:ptCount val="1"/>
                <c:pt idx="0">
                  <c:v>Уточненный план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0.16564759883039273"/>
                  <c:y val="-5.001520732665690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7706378423929267"/>
                  <c:y val="-1.498203282529598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'01.12.2020'!$B$26:$D$26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'01.12.2020'!$B$28:$D$28</c:f>
              <c:numCache>
                <c:formatCode>_(* #,##0.00_);_(* \(#,##0.00\);_(* "-"??_);_(@_)</c:formatCode>
                <c:ptCount val="3"/>
                <c:pt idx="0">
                  <c:v>483360.27282000001</c:v>
                </c:pt>
                <c:pt idx="1">
                  <c:v>489887.94282</c:v>
                </c:pt>
                <c:pt idx="2">
                  <c:v>6527.6699999999837</c:v>
                </c:pt>
              </c:numCache>
            </c:numRef>
          </c:val>
        </c:ser>
        <c:ser>
          <c:idx val="2"/>
          <c:order val="2"/>
          <c:tx>
            <c:strRef>
              <c:f>'01.12.2020'!$A$29</c:f>
              <c:strCache>
                <c:ptCount val="1"/>
                <c:pt idx="0">
                  <c:v>Фактическое исполнение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9.680062794150136E-3"/>
                  <c:y val="-1.7167381974249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5728205537535912E-2"/>
                  <c:y val="-1.7167381974248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7385487972001257"/>
                  <c:y val="-1.4306151645207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'01.12.2020'!$B$26:$D$26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'01.12.2020'!$B$29:$D$29</c:f>
              <c:numCache>
                <c:formatCode>_(* #,##0.00_);_(* \(#,##0.00\);_(* "-"??_);_(@_)</c:formatCode>
                <c:ptCount val="3"/>
                <c:pt idx="0">
                  <c:v>419299.85871</c:v>
                </c:pt>
                <c:pt idx="1">
                  <c:v>398424.28048000002</c:v>
                </c:pt>
                <c:pt idx="2">
                  <c:v>-20875.578229999985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6097696"/>
        <c:axId val="316096520"/>
        <c:axId val="0"/>
      </c:bar3DChart>
      <c:catAx>
        <c:axId val="316097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6096520"/>
        <c:crossesAt val="0"/>
        <c:auto val="1"/>
        <c:lblAlgn val="ctr"/>
        <c:lblOffset val="100"/>
        <c:noMultiLvlLbl val="0"/>
      </c:catAx>
      <c:valAx>
        <c:axId val="316096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6097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557211</xdr:colOff>
      <xdr:row>1</xdr:row>
      <xdr:rowOff>19049</xdr:rowOff>
    </xdr:from>
    <xdr:to>
      <xdr:col>4</xdr:col>
      <xdr:colOff>152400</xdr:colOff>
      <xdr:row>24</xdr:row>
      <xdr:rowOff>66674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_IvanovaOA.ADMLYANTOR/Desktop/&#1041;&#1102;&#1076;&#1078;&#1077;&#1090;%20&#1075;&#1086;&#1088;&#1086;&#1076;&#1072;%202020%20&#1080;&#1089;&#1087;&#1086;&#1083;&#1085;&#1077;&#1085;&#1080;&#1077;%20&#1087;&#1086;&#1084;&#1077;&#1089;&#1103;&#1095;&#1085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1.2020"/>
      <sheetName val="01.02.2020"/>
      <sheetName val="01.03.2020"/>
      <sheetName val="01.04.2020"/>
      <sheetName val="01.05.2020"/>
      <sheetName val="01.06.2020"/>
      <sheetName val="01.07.2020"/>
      <sheetName val="01.08.2020"/>
      <sheetName val="01.09.2020"/>
      <sheetName val="01.10.2020"/>
      <sheetName val="01.11.2020"/>
      <sheetName val="01.12.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6">
          <cell r="B26" t="str">
            <v>Доходы</v>
          </cell>
          <cell r="C26" t="str">
            <v>Расходы</v>
          </cell>
          <cell r="D26" t="str">
            <v>Дефицит</v>
          </cell>
        </row>
        <row r="27">
          <cell r="A27" t="str">
            <v>Первоначальный план</v>
          </cell>
          <cell r="B27">
            <v>464654.27064</v>
          </cell>
          <cell r="C27">
            <v>464654.27064</v>
          </cell>
          <cell r="D27">
            <v>0</v>
          </cell>
        </row>
        <row r="28">
          <cell r="A28" t="str">
            <v>Уточненный план</v>
          </cell>
          <cell r="B28">
            <v>483360.27282000001</v>
          </cell>
          <cell r="C28">
            <v>489887.94282</v>
          </cell>
          <cell r="D28">
            <v>6527.6699999999837</v>
          </cell>
        </row>
        <row r="29">
          <cell r="A29" t="str">
            <v>Фактическое исполнение</v>
          </cell>
          <cell r="B29">
            <v>419299.85871</v>
          </cell>
          <cell r="C29">
            <v>398424.28048000002</v>
          </cell>
          <cell r="D29">
            <v>-20875.578229999985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D29"/>
  <sheetViews>
    <sheetView tabSelected="1" workbookViewId="0">
      <selection activeCell="H22" sqref="H22"/>
    </sheetView>
  </sheetViews>
  <sheetFormatPr defaultRowHeight="15" x14ac:dyDescent="0.25"/>
  <cols>
    <col min="1" max="1" width="34.7109375" customWidth="1"/>
    <col min="2" max="2" width="14.5703125" customWidth="1"/>
    <col min="3" max="3" width="16.85546875" customWidth="1"/>
    <col min="4" max="4" width="13.42578125" customWidth="1"/>
  </cols>
  <sheetData>
    <row r="25" spans="1:4" ht="30" customHeight="1" x14ac:dyDescent="0.25">
      <c r="D25" s="1" t="s">
        <v>0</v>
      </c>
    </row>
    <row r="26" spans="1:4" x14ac:dyDescent="0.25">
      <c r="A26" s="2"/>
      <c r="B26" s="3" t="s">
        <v>1</v>
      </c>
      <c r="C26" s="3" t="s">
        <v>2</v>
      </c>
      <c r="D26" s="3" t="s">
        <v>3</v>
      </c>
    </row>
    <row r="27" spans="1:4" x14ac:dyDescent="0.25">
      <c r="A27" s="2" t="s">
        <v>4</v>
      </c>
      <c r="B27" s="4">
        <f>464654270.64/1000</f>
        <v>464654.27064</v>
      </c>
      <c r="C27" s="4">
        <f>464654270.64/1000</f>
        <v>464654.27064</v>
      </c>
      <c r="D27" s="4">
        <f>C27-B27</f>
        <v>0</v>
      </c>
    </row>
    <row r="28" spans="1:4" x14ac:dyDescent="0.25">
      <c r="A28" s="2" t="s">
        <v>5</v>
      </c>
      <c r="B28" s="4">
        <f>483360272.82/1000</f>
        <v>483360.27282000001</v>
      </c>
      <c r="C28" s="4">
        <f>489887942.82/1000</f>
        <v>489887.94282</v>
      </c>
      <c r="D28" s="4">
        <f>C28-B28</f>
        <v>6527.6699999999837</v>
      </c>
    </row>
    <row r="29" spans="1:4" x14ac:dyDescent="0.25">
      <c r="A29" s="2" t="s">
        <v>6</v>
      </c>
      <c r="B29" s="4">
        <f>419299858.71/1000</f>
        <v>419299.85871</v>
      </c>
      <c r="C29" s="4">
        <f>398424280.48/1000</f>
        <v>398424.28048000002</v>
      </c>
      <c r="D29" s="4">
        <f t="shared" ref="D29" si="0">C29-B29</f>
        <v>-20875.578229999985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01.12.2020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Оксана Анатольевна</dc:creator>
  <cp:lastModifiedBy>Иванова Оксана Анатольевна</cp:lastModifiedBy>
  <dcterms:created xsi:type="dcterms:W3CDTF">2020-12-03T04:33:01Z</dcterms:created>
  <dcterms:modified xsi:type="dcterms:W3CDTF">2020-12-03T04:33:09Z</dcterms:modified>
</cp:coreProperties>
</file>