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epo\econ$\! Отдел МЗ\!МЗ-2021\!Нормативки_ОМЗ\4-6_Пост_Методика\6_НМЦК\Формы_Обосн_НМЦК_новые\"/>
    </mc:Choice>
  </mc:AlternateContent>
  <bookViews>
    <workbookView xWindow="0" yWindow="-15" windowWidth="15480" windowHeight="4035"/>
  </bookViews>
  <sheets>
    <sheet name="Обосн цены" sheetId="3" r:id="rId1"/>
  </sheets>
  <calcPr calcId="152511"/>
</workbook>
</file>

<file path=xl/calcChain.xml><?xml version="1.0" encoding="utf-8"?>
<calcChain xmlns="http://schemas.openxmlformats.org/spreadsheetml/2006/main">
  <c r="H21" i="3" l="1"/>
  <c r="K21" i="3" s="1"/>
  <c r="L21" i="3" s="1"/>
  <c r="D21" i="3"/>
  <c r="H20" i="3"/>
  <c r="K20" i="3" s="1"/>
  <c r="L20" i="3" s="1"/>
  <c r="H19" i="3"/>
  <c r="K19" i="3" s="1"/>
  <c r="L19" i="3" s="1"/>
  <c r="D19" i="3"/>
  <c r="D20" i="3" l="1"/>
  <c r="D22" i="3"/>
</calcChain>
</file>

<file path=xl/sharedStrings.xml><?xml version="1.0" encoding="utf-8"?>
<sst xmlns="http://schemas.openxmlformats.org/spreadsheetml/2006/main" count="33" uniqueCount="33">
  <si>
    <t xml:space="preserve">Количество
(объем) </t>
  </si>
  <si>
    <t>Среднее квадратичное отклонение</t>
  </si>
  <si>
    <t>Способ закупки</t>
  </si>
  <si>
    <t>Наименование объекта закупки</t>
  </si>
  <si>
    <t>№ п/п</t>
  </si>
  <si>
    <t xml:space="preserve">Должность </t>
  </si>
  <si>
    <t>Подпись</t>
  </si>
  <si>
    <t>Расшифровка подписи</t>
  </si>
  <si>
    <t>__.__.20__</t>
  </si>
  <si>
    <t>Единица  измерения 
(по ОКЕИ)</t>
  </si>
  <si>
    <t>Приложение 2</t>
  </si>
  <si>
    <t>Дополнительные сведения</t>
  </si>
  <si>
    <t>ОБОСНОВАНИЕ НАЧАЛЬНОЙ СУММЫ ЦЕН ЕДИНИЦ ТОВАРОВ, РАБОТ, УСЛУГ</t>
  </si>
  <si>
    <t>Максимальное значение цены контракта</t>
  </si>
  <si>
    <t>НЦ единиц ТРУ</t>
  </si>
  <si>
    <t>Коэффициент вариации, %</t>
  </si>
  <si>
    <t>Наименование заказчика</t>
  </si>
  <si>
    <t xml:space="preserve">Метод сопоставимых рыночных цен (анализ рынка) в соответствии со статьей 22 Федерального закона от 05.04.2013 № 44-ФЗ
</t>
  </si>
  <si>
    <t>Средняя цена, руб.</t>
  </si>
  <si>
    <t xml:space="preserve">Начальная сумма цен единиц товаров, работ, услуг, руб. </t>
  </si>
  <si>
    <t xml:space="preserve">Информации о валюте, используемой для формирования цены контракта и расчетов с поставщиком (подрядчиком, исполнителем)
</t>
  </si>
  <si>
    <t>Российский рубль</t>
  </si>
  <si>
    <t xml:space="preserve">Порядок применения официального курса иностранной валюты к рублю Российской Федерации, установленного Центральным банком Российской Федерации и используемого при оплате контракта
</t>
  </si>
  <si>
    <t>Не применяется</t>
  </si>
  <si>
    <t xml:space="preserve">  Номер источника информации</t>
  </si>
  <si>
    <t>Наименование товара, работы, услуги</t>
  </si>
  <si>
    <t>Начальная (максимальная) цена, руб.</t>
  </si>
  <si>
    <t xml:space="preserve">Цены поставщиков
 (подрядчиков, исполнителей), руб.
</t>
  </si>
  <si>
    <t>Дата подготовки обоснования НМЦК</t>
  </si>
  <si>
    <t>Источники информации для расчета НМЦК</t>
  </si>
  <si>
    <t>Расчет НМЦК</t>
  </si>
  <si>
    <t xml:space="preserve">Используемый метод </t>
  </si>
  <si>
    <t xml:space="preserve">Реквизиты документов, на основании которых выполнен расчёт (номер, дата), реестровая запись контракта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</si>
</sst>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4" fillId="0" borderId="0" xfId="0" applyFont="1"/>
    <xf numFmtId="4" fontId="2" fillId="0" borderId="1" xfId="0" applyNumberFormat="1" applyFont="1" applyBorder="1" applyAlignment="1">
      <alignment horizontal="center" vertical="top" wrapText="1"/>
    </xf>
    <xf numFmtId="4" fontId="2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" fontId="3" fillId="2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  <xf numFmtId="2" fontId="2" fillId="0" borderId="0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wrapText="1"/>
    </xf>
    <xf numFmtId="0" fontId="5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0" fillId="0" borderId="1" xfId="0" applyBorder="1" applyAlignment="1"/>
    <xf numFmtId="0" fontId="2" fillId="0" borderId="0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Border="1" applyAlignment="1">
      <alignment vertical="center" wrapText="1"/>
    </xf>
    <xf numFmtId="0" fontId="7" fillId="0" borderId="0" xfId="0" applyFont="1" applyAlignment="1">
      <alignment horizontal="left"/>
    </xf>
    <xf numFmtId="0" fontId="2" fillId="0" borderId="0" xfId="0" applyFont="1" applyBorder="1" applyAlignment="1">
      <alignment vertical="top" wrapText="1"/>
    </xf>
    <xf numFmtId="0" fontId="9" fillId="0" borderId="0" xfId="0" applyFont="1"/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0" xfId="0" applyFont="1"/>
    <xf numFmtId="0" fontId="0" fillId="0" borderId="1" xfId="0" applyBorder="1"/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352425</xdr:colOff>
      <xdr:row>54</xdr:row>
      <xdr:rowOff>47625</xdr:rowOff>
    </xdr:from>
    <xdr:to>
      <xdr:col>7</xdr:col>
      <xdr:colOff>152400</xdr:colOff>
      <xdr:row>58</xdr:row>
      <xdr:rowOff>180975</xdr:rowOff>
    </xdr:to>
    <xdr:sp macro="" textlink="">
      <xdr:nvSpPr>
        <xdr:cNvPr id="2" name="Скругленный прямоугольник 2"/>
        <xdr:cNvSpPr>
          <a:spLocks noChangeArrowheads="1"/>
        </xdr:cNvSpPr>
      </xdr:nvSpPr>
      <xdr:spPr bwMode="auto">
        <a:xfrm>
          <a:off x="4152900" y="12763500"/>
          <a:ext cx="3086100" cy="895350"/>
        </a:xfrm>
        <a:prstGeom prst="roundRect">
          <a:avLst>
            <a:gd name="adj" fmla="val 16667"/>
          </a:avLst>
        </a:prstGeom>
        <a:noFill/>
        <a:ln w="12700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19050</xdr:colOff>
      <xdr:row>23</xdr:row>
      <xdr:rowOff>476250</xdr:rowOff>
    </xdr:from>
    <xdr:to>
      <xdr:col>2</xdr:col>
      <xdr:colOff>2809875</xdr:colOff>
      <xdr:row>25</xdr:row>
      <xdr:rowOff>19050</xdr:rowOff>
    </xdr:to>
    <xdr:sp macro="" textlink="">
      <xdr:nvSpPr>
        <xdr:cNvPr id="3" name="Скругленный прямоугольник 2"/>
        <xdr:cNvSpPr>
          <a:spLocks noChangeArrowheads="1"/>
        </xdr:cNvSpPr>
      </xdr:nvSpPr>
      <xdr:spPr bwMode="auto">
        <a:xfrm>
          <a:off x="1485900" y="6276975"/>
          <a:ext cx="2314575" cy="904875"/>
        </a:xfrm>
        <a:prstGeom prst="roundRect">
          <a:avLst>
            <a:gd name="adj" fmla="val 16667"/>
          </a:avLst>
        </a:prstGeom>
        <a:noFill/>
        <a:ln w="12700" algn="ctr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8"/>
  <sheetViews>
    <sheetView tabSelected="1" topLeftCell="A13" workbookViewId="0">
      <selection activeCell="J11" sqref="J11:L11"/>
    </sheetView>
  </sheetViews>
  <sheetFormatPr defaultRowHeight="15" x14ac:dyDescent="0.25"/>
  <cols>
    <col min="1" max="1" width="5.85546875" customWidth="1"/>
    <col min="2" max="2" width="16.140625" customWidth="1"/>
    <col min="3" max="3" width="35" style="16" customWidth="1"/>
    <col min="4" max="4" width="18.5703125" customWidth="1"/>
    <col min="5" max="5" width="9.7109375" customWidth="1"/>
    <col min="6" max="6" width="9.85546875" customWidth="1"/>
    <col min="7" max="7" width="10" customWidth="1"/>
    <col min="8" max="8" width="9.7109375" customWidth="1"/>
    <col min="9" max="9" width="10.42578125" customWidth="1"/>
    <col min="10" max="10" width="10.7109375" customWidth="1"/>
    <col min="11" max="11" width="12.42578125" customWidth="1"/>
    <col min="12" max="12" width="12.7109375" customWidth="1"/>
  </cols>
  <sheetData>
    <row r="1" spans="1:12" x14ac:dyDescent="0.25">
      <c r="F1" s="14"/>
      <c r="G1" s="14"/>
      <c r="I1" s="17"/>
      <c r="K1" s="35" t="s">
        <v>10</v>
      </c>
      <c r="L1" s="35"/>
    </row>
    <row r="3" spans="1:12" ht="16.5" x14ac:dyDescent="0.25">
      <c r="C3" s="33" t="s">
        <v>12</v>
      </c>
      <c r="D3" s="33"/>
      <c r="E3" s="33"/>
      <c r="F3" s="33"/>
      <c r="G3" s="33"/>
      <c r="H3" s="33"/>
      <c r="I3" s="33"/>
    </row>
    <row r="4" spans="1:12" x14ac:dyDescent="0.25">
      <c r="C4" s="18"/>
    </row>
    <row r="5" spans="1:12" s="20" customFormat="1" ht="25.5" customHeight="1" x14ac:dyDescent="0.2">
      <c r="A5" s="29" t="s">
        <v>16</v>
      </c>
      <c r="B5" s="30"/>
      <c r="C5" s="31"/>
      <c r="D5" s="32"/>
      <c r="E5" s="32"/>
      <c r="F5" s="32"/>
      <c r="G5" s="19"/>
      <c r="H5" s="34"/>
      <c r="I5" s="34"/>
      <c r="J5" s="34"/>
      <c r="K5" s="34"/>
      <c r="L5" s="34"/>
    </row>
    <row r="6" spans="1:12" s="20" customFormat="1" ht="24.75" customHeight="1" x14ac:dyDescent="0.2">
      <c r="A6" s="29" t="s">
        <v>3</v>
      </c>
      <c r="B6" s="30"/>
      <c r="C6" s="31"/>
      <c r="D6" s="32"/>
      <c r="E6" s="32"/>
      <c r="F6" s="32"/>
      <c r="G6" s="19"/>
      <c r="H6" s="34" t="s">
        <v>29</v>
      </c>
      <c r="I6" s="34"/>
      <c r="J6" s="34"/>
      <c r="K6" s="34"/>
      <c r="L6" s="34"/>
    </row>
    <row r="7" spans="1:12" s="20" customFormat="1" ht="30.75" customHeight="1" x14ac:dyDescent="0.2">
      <c r="A7" s="29" t="s">
        <v>2</v>
      </c>
      <c r="B7" s="30"/>
      <c r="C7" s="31"/>
      <c r="D7" s="32"/>
      <c r="E7" s="32"/>
      <c r="F7" s="32"/>
      <c r="G7" s="19"/>
    </row>
    <row r="8" spans="1:12" s="20" customFormat="1" ht="39.75" customHeight="1" x14ac:dyDescent="0.2">
      <c r="A8" s="29" t="s">
        <v>31</v>
      </c>
      <c r="B8" s="30"/>
      <c r="C8" s="31"/>
      <c r="D8" s="32" t="s">
        <v>17</v>
      </c>
      <c r="E8" s="32"/>
      <c r="F8" s="32"/>
      <c r="G8" s="19"/>
      <c r="H8" s="36" t="s">
        <v>24</v>
      </c>
      <c r="I8" s="36"/>
      <c r="J8" s="36" t="s">
        <v>32</v>
      </c>
      <c r="K8" s="36"/>
      <c r="L8" s="36"/>
    </row>
    <row r="9" spans="1:12" s="20" customFormat="1" ht="30.75" customHeight="1" x14ac:dyDescent="0.2">
      <c r="A9" s="37" t="s">
        <v>20</v>
      </c>
      <c r="B9" s="38"/>
      <c r="C9" s="39"/>
      <c r="D9" s="40" t="s">
        <v>21</v>
      </c>
      <c r="E9" s="40"/>
      <c r="F9" s="40"/>
      <c r="G9" s="17"/>
      <c r="H9" s="55">
        <v>1</v>
      </c>
      <c r="I9" s="56"/>
      <c r="J9" s="55"/>
      <c r="K9" s="57"/>
      <c r="L9" s="56"/>
    </row>
    <row r="10" spans="1:12" s="20" customFormat="1" ht="40.5" customHeight="1" x14ac:dyDescent="0.2">
      <c r="A10" s="37" t="s">
        <v>22</v>
      </c>
      <c r="B10" s="38"/>
      <c r="C10" s="39"/>
      <c r="D10" s="40" t="s">
        <v>23</v>
      </c>
      <c r="E10" s="40"/>
      <c r="F10" s="40"/>
      <c r="G10" s="17"/>
      <c r="H10" s="55">
        <v>2</v>
      </c>
      <c r="I10" s="56"/>
      <c r="J10" s="55"/>
      <c r="K10" s="57"/>
      <c r="L10" s="56"/>
    </row>
    <row r="11" spans="1:12" s="20" customFormat="1" ht="27" customHeight="1" x14ac:dyDescent="0.2">
      <c r="A11" s="29" t="s">
        <v>13</v>
      </c>
      <c r="B11" s="30"/>
      <c r="C11" s="31"/>
      <c r="D11" s="41"/>
      <c r="E11" s="42"/>
      <c r="F11" s="43"/>
      <c r="G11" s="17"/>
      <c r="H11" s="55">
        <v>3</v>
      </c>
      <c r="I11" s="56"/>
      <c r="J11" s="55"/>
      <c r="K11" s="57"/>
      <c r="L11" s="56"/>
    </row>
    <row r="12" spans="1:12" s="20" customFormat="1" ht="24.75" customHeight="1" x14ac:dyDescent="0.2">
      <c r="A12" s="29" t="s">
        <v>14</v>
      </c>
      <c r="B12" s="30"/>
      <c r="C12" s="31"/>
      <c r="D12" s="32"/>
      <c r="E12" s="32"/>
      <c r="F12" s="32"/>
      <c r="G12" s="19"/>
      <c r="H12" s="17"/>
      <c r="I12" s="17"/>
    </row>
    <row r="13" spans="1:12" s="20" customFormat="1" ht="27" customHeight="1" x14ac:dyDescent="0.2">
      <c r="A13" s="29" t="s">
        <v>11</v>
      </c>
      <c r="B13" s="30"/>
      <c r="C13" s="31"/>
      <c r="D13" s="32"/>
      <c r="E13" s="32"/>
      <c r="F13" s="32"/>
      <c r="G13" s="19"/>
      <c r="H13" s="17"/>
      <c r="I13" s="17"/>
    </row>
    <row r="14" spans="1:12" s="20" customFormat="1" ht="19.5" customHeight="1" x14ac:dyDescent="0.2">
      <c r="A14" s="27"/>
      <c r="B14" s="27"/>
      <c r="C14" s="27"/>
      <c r="D14" s="28"/>
      <c r="E14" s="28"/>
      <c r="F14" s="28"/>
      <c r="G14" s="19"/>
      <c r="H14" s="17"/>
      <c r="I14" s="17"/>
    </row>
    <row r="15" spans="1:12" s="20" customFormat="1" ht="27" customHeight="1" x14ac:dyDescent="0.2">
      <c r="A15" s="27"/>
      <c r="B15" s="27"/>
      <c r="C15" s="53" t="s">
        <v>30</v>
      </c>
      <c r="D15" s="53"/>
      <c r="E15" s="28"/>
      <c r="F15" s="28"/>
      <c r="G15" s="19"/>
      <c r="H15" s="17"/>
      <c r="I15" s="17"/>
    </row>
    <row r="16" spans="1:12" ht="15.75" x14ac:dyDescent="0.25">
      <c r="C16" s="10"/>
      <c r="D16" s="11"/>
      <c r="E16" s="11"/>
      <c r="F16" s="11"/>
      <c r="H16" s="19"/>
      <c r="I16" s="19"/>
      <c r="J16" s="20"/>
      <c r="K16" s="20"/>
      <c r="L16" s="20"/>
    </row>
    <row r="17" spans="1:18" ht="36.75" customHeight="1" x14ac:dyDescent="0.25">
      <c r="A17" s="44" t="s">
        <v>4</v>
      </c>
      <c r="B17" s="47" t="s">
        <v>25</v>
      </c>
      <c r="C17" s="48"/>
      <c r="D17" s="44" t="s">
        <v>26</v>
      </c>
      <c r="E17" s="51" t="s">
        <v>27</v>
      </c>
      <c r="F17" s="52"/>
      <c r="G17" s="52"/>
      <c r="H17" s="44" t="s">
        <v>18</v>
      </c>
      <c r="I17" s="44" t="s">
        <v>9</v>
      </c>
      <c r="J17" s="44" t="s">
        <v>0</v>
      </c>
      <c r="K17" s="44" t="s">
        <v>1</v>
      </c>
      <c r="L17" s="44" t="s">
        <v>15</v>
      </c>
      <c r="M17" s="1"/>
      <c r="N17" s="1"/>
      <c r="O17" s="1"/>
      <c r="P17" s="1"/>
      <c r="Q17" s="1"/>
    </row>
    <row r="18" spans="1:18" ht="21" customHeight="1" x14ac:dyDescent="0.25">
      <c r="A18" s="45"/>
      <c r="B18" s="49"/>
      <c r="C18" s="50"/>
      <c r="D18" s="45"/>
      <c r="E18" s="15">
        <v>1</v>
      </c>
      <c r="F18" s="15">
        <v>2</v>
      </c>
      <c r="G18" s="15">
        <v>3</v>
      </c>
      <c r="H18" s="45"/>
      <c r="I18" s="45"/>
      <c r="J18" s="45"/>
      <c r="K18" s="45"/>
      <c r="L18" s="45"/>
      <c r="M18" s="1"/>
      <c r="N18" s="1"/>
      <c r="O18" s="1"/>
      <c r="P18" s="1"/>
      <c r="Q18" s="1"/>
    </row>
    <row r="19" spans="1:18" x14ac:dyDescent="0.25">
      <c r="A19" s="13"/>
      <c r="B19" s="46"/>
      <c r="C19" s="46"/>
      <c r="D19" s="3">
        <f>H19*J19</f>
        <v>0</v>
      </c>
      <c r="E19" s="2"/>
      <c r="F19" s="2"/>
      <c r="G19" s="2"/>
      <c r="H19" s="3">
        <f>ROUND((E19+F19+G19)/3,2)</f>
        <v>0</v>
      </c>
      <c r="I19" s="12"/>
      <c r="J19" s="4"/>
      <c r="K19" s="3">
        <f>SQRT(((E19-H19)*(E19-H19)+(F19-H19)*(F19-H19)+(G19-H19)*(G19-H19))/(3-1))</f>
        <v>0</v>
      </c>
      <c r="L19" s="3" t="e">
        <f>(K19/H19)*100</f>
        <v>#DIV/0!</v>
      </c>
      <c r="M19" s="1"/>
      <c r="N19" s="1"/>
      <c r="O19" s="1"/>
      <c r="P19" s="1"/>
      <c r="Q19" s="1"/>
    </row>
    <row r="20" spans="1:18" x14ac:dyDescent="0.25">
      <c r="A20" s="13"/>
      <c r="B20" s="46"/>
      <c r="C20" s="46"/>
      <c r="D20" s="3">
        <f t="shared" ref="D20:D21" si="0">H20*J20</f>
        <v>0</v>
      </c>
      <c r="E20" s="2"/>
      <c r="F20" s="2"/>
      <c r="G20" s="2"/>
      <c r="H20" s="3">
        <f>ROUND((E20+F20+G20)/3,2)</f>
        <v>0</v>
      </c>
      <c r="I20" s="12"/>
      <c r="J20" s="4"/>
      <c r="K20" s="3">
        <f>SQRT(((E20-H20)*(E20-H20)+(F20-H20)*(F20-H20)+(G20-H20)*(G20-H20))/(3-1))</f>
        <v>0</v>
      </c>
      <c r="L20" s="3" t="e">
        <f t="shared" ref="L20:L21" si="1">(K20/H20)*100</f>
        <v>#DIV/0!</v>
      </c>
      <c r="M20" s="1"/>
      <c r="N20" s="1"/>
      <c r="O20" s="1"/>
      <c r="P20" s="1"/>
      <c r="Q20" s="1"/>
    </row>
    <row r="21" spans="1:18" x14ac:dyDescent="0.25">
      <c r="A21" s="13"/>
      <c r="B21" s="46"/>
      <c r="C21" s="46"/>
      <c r="D21" s="3">
        <f t="shared" si="0"/>
        <v>0</v>
      </c>
      <c r="E21" s="2"/>
      <c r="F21" s="2"/>
      <c r="G21" s="2"/>
      <c r="H21" s="3">
        <f>ROUND((E21+F21+G21)/3,2)</f>
        <v>0</v>
      </c>
      <c r="I21" s="12"/>
      <c r="J21" s="4"/>
      <c r="K21" s="3">
        <f>SQRT(((E21-H21)*(E21-H21)+(F21-H21)*(F21-H21)+(G21-H21)*(G21-H21))/(3-1))</f>
        <v>0</v>
      </c>
      <c r="L21" s="3" t="e">
        <f t="shared" si="1"/>
        <v>#DIV/0!</v>
      </c>
      <c r="M21" s="1"/>
      <c r="N21" s="1"/>
      <c r="O21" s="1"/>
      <c r="P21" s="1"/>
      <c r="Q21" s="1"/>
    </row>
    <row r="22" spans="1:18" ht="15" customHeight="1" x14ac:dyDescent="0.25">
      <c r="A22" s="21"/>
      <c r="B22" s="36" t="s">
        <v>19</v>
      </c>
      <c r="C22" s="36"/>
      <c r="D22" s="5">
        <f>SUM(D19:D21)</f>
        <v>0</v>
      </c>
      <c r="F22" s="6"/>
      <c r="G22" s="7"/>
      <c r="H22" s="7"/>
      <c r="I22" s="7"/>
      <c r="J22" s="8"/>
      <c r="K22" s="7"/>
      <c r="L22" s="8"/>
      <c r="M22" s="8"/>
      <c r="N22" s="1"/>
      <c r="O22" s="1"/>
      <c r="P22" s="1"/>
      <c r="Q22" s="1"/>
      <c r="R22" s="1"/>
    </row>
    <row r="23" spans="1:18" ht="15.75" x14ac:dyDescent="0.25">
      <c r="C23" s="10"/>
      <c r="D23" s="11"/>
      <c r="E23" s="11"/>
      <c r="F23" s="11"/>
    </row>
    <row r="24" spans="1:18" s="23" customFormat="1" ht="28.5" x14ac:dyDescent="0.25">
      <c r="A24" s="54" t="s">
        <v>5</v>
      </c>
      <c r="B24" s="54"/>
      <c r="C24" s="22" t="s">
        <v>6</v>
      </c>
      <c r="D24" s="22" t="s">
        <v>7</v>
      </c>
      <c r="E24" s="54" t="s">
        <v>28</v>
      </c>
      <c r="F24" s="54"/>
    </row>
    <row r="25" spans="1:18" s="23" customFormat="1" ht="66.75" customHeight="1" x14ac:dyDescent="0.25">
      <c r="A25" s="54"/>
      <c r="B25" s="54"/>
      <c r="C25" s="24"/>
      <c r="D25" s="22"/>
      <c r="E25" s="54" t="s">
        <v>8</v>
      </c>
      <c r="F25" s="54"/>
    </row>
    <row r="26" spans="1:18" ht="15.75" x14ac:dyDescent="0.25">
      <c r="C26" s="25"/>
    </row>
    <row r="27" spans="1:18" ht="15.75" x14ac:dyDescent="0.25">
      <c r="C27" s="9"/>
    </row>
    <row r="28" spans="1:18" ht="15.75" x14ac:dyDescent="0.25">
      <c r="C28" s="26"/>
    </row>
  </sheetData>
  <mergeCells count="48">
    <mergeCell ref="A25:B25"/>
    <mergeCell ref="E25:F25"/>
    <mergeCell ref="H17:H18"/>
    <mergeCell ref="I17:I18"/>
    <mergeCell ref="J17:J18"/>
    <mergeCell ref="B20:C20"/>
    <mergeCell ref="B21:C21"/>
    <mergeCell ref="B22:C22"/>
    <mergeCell ref="A24:B24"/>
    <mergeCell ref="E24:F24"/>
    <mergeCell ref="L17:L18"/>
    <mergeCell ref="B19:C19"/>
    <mergeCell ref="A13:C13"/>
    <mergeCell ref="D13:F13"/>
    <mergeCell ref="A17:A18"/>
    <mergeCell ref="B17:C18"/>
    <mergeCell ref="D17:D18"/>
    <mergeCell ref="E17:G17"/>
    <mergeCell ref="C15:D15"/>
    <mergeCell ref="A12:C12"/>
    <mergeCell ref="D12:F12"/>
    <mergeCell ref="A11:C11"/>
    <mergeCell ref="D11:F11"/>
    <mergeCell ref="K17:K18"/>
    <mergeCell ref="H11:I11"/>
    <mergeCell ref="J11:L11"/>
    <mergeCell ref="H9:I9"/>
    <mergeCell ref="J9:L9"/>
    <mergeCell ref="A8:C8"/>
    <mergeCell ref="D8:F8"/>
    <mergeCell ref="H10:I10"/>
    <mergeCell ref="J10:L10"/>
    <mergeCell ref="A9:C9"/>
    <mergeCell ref="D9:F9"/>
    <mergeCell ref="A10:C10"/>
    <mergeCell ref="D10:F10"/>
    <mergeCell ref="K1:L1"/>
    <mergeCell ref="A5:C5"/>
    <mergeCell ref="D5:F5"/>
    <mergeCell ref="H8:I8"/>
    <mergeCell ref="J8:L8"/>
    <mergeCell ref="A7:C7"/>
    <mergeCell ref="D7:F7"/>
    <mergeCell ref="H6:L6"/>
    <mergeCell ref="A6:C6"/>
    <mergeCell ref="D6:F6"/>
    <mergeCell ref="C3:I3"/>
    <mergeCell ref="H5:L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Обосн цены</vt:lpstr>
    </vt:vector>
  </TitlesOfParts>
  <Company>adm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_BarievaZH</dc:creator>
  <cp:lastModifiedBy>Бариева Зухра Хамзиновна</cp:lastModifiedBy>
  <cp:lastPrinted>2020-02-04T10:19:17Z</cp:lastPrinted>
  <dcterms:created xsi:type="dcterms:W3CDTF">2012-04-12T10:06:00Z</dcterms:created>
  <dcterms:modified xsi:type="dcterms:W3CDTF">2021-12-14T03:38:13Z</dcterms:modified>
</cp:coreProperties>
</file>